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idio Padilla\Downloads\"/>
    </mc:Choice>
  </mc:AlternateContent>
  <xr:revisionPtr revIDLastSave="0" documentId="8_{8539F161-81FE-4088-9032-4D1139AD1014}" xr6:coauthVersionLast="47" xr6:coauthVersionMax="47" xr10:uidLastSave="{00000000-0000-0000-0000-000000000000}"/>
  <bookViews>
    <workbookView xWindow="-19320" yWindow="-120" windowWidth="19440" windowHeight="14880" firstSheet="1" activeTab="1" xr2:uid="{00000000-000D-0000-FFFF-FFFF00000000}"/>
  </bookViews>
  <sheets>
    <sheet name="CIR. GENERAL UNAH" sheetId="2" r:id="rId1"/>
    <sheet name="CIRUGÍA PLASTICA" sheetId="29" r:id="rId2"/>
    <sheet name="MEDICINA INTERNA" sheetId="8" r:id="rId3"/>
    <sheet name="GINECOLOGÍA " sheetId="9" r:id="rId4"/>
    <sheet name="PEDIATRÍA" sheetId="10" r:id="rId5"/>
    <sheet name="OTORRINO" sheetId="11" r:id="rId6"/>
    <sheet name="RADIOLOGÍA" sheetId="12" r:id="rId7"/>
    <sheet name="PSIQUIATRÍA" sheetId="13" r:id="rId8"/>
    <sheet name="ORTOPEDIA" sheetId="14" r:id="rId9"/>
    <sheet name="OFTALMOLOGÍA" sheetId="15" r:id="rId10"/>
    <sheet name="NEUROLOGÍA" sheetId="16" r:id="rId11"/>
    <sheet name="NEUROCIRUGÍA" sheetId="17" r:id="rId12"/>
    <sheet name="NEUMOLOGÍA" sheetId="18" r:id="rId13"/>
    <sheet name="NEFROLOGÍA PEDIATRICA" sheetId="19" r:id="rId14"/>
    <sheet name="MEDICINA LEGAL" sheetId="20" r:id="rId15"/>
    <sheet name="MEDICINA DE REAHBILITACIÓN" sheetId="21" r:id="rId16"/>
    <sheet name="DERMATOLOGÍA" sheetId="23" r:id="rId17"/>
    <sheet name="ANESTESIOLOGÍA" sheetId="24" r:id="rId18"/>
    <sheet name="NOTAS DE EXAMEN" sheetId="25" r:id="rId19"/>
  </sheets>
  <definedNames>
    <definedName name="_xlnm._FilterDatabase" localSheetId="17" hidden="1">ANESTESIOLOGÍA!$A$20:$K$46</definedName>
    <definedName name="_xlnm._FilterDatabase" localSheetId="0" hidden="1">'CIR. GENERAL UNAH'!$A$4:$K$30</definedName>
    <definedName name="_xlnm._FilterDatabase" localSheetId="16" hidden="1">DERMATOLOGÍA!$A$5:$K$25</definedName>
    <definedName name="_xlnm._FilterDatabase" localSheetId="3" hidden="1">'GINECOLOGÍA '!$A$46:$K$114</definedName>
    <definedName name="_xlnm._FilterDatabase" localSheetId="15" hidden="1">'MEDICINA DE REAHBILITACIÓN'!$A$5:$K$29</definedName>
    <definedName name="_xlnm._FilterDatabase" localSheetId="2" hidden="1">'MEDICINA INTERNA'!$A$7:$K$70</definedName>
    <definedName name="_xlnm._FilterDatabase" localSheetId="14" hidden="1">'MEDICINA LEGAL'!$A$5:$K$7</definedName>
    <definedName name="_xlnm._FilterDatabase" localSheetId="12" hidden="1">NEUMOLOGÍA!$A$5:$K$11</definedName>
    <definedName name="_xlnm._FilterDatabase" localSheetId="11" hidden="1">NEUROCIRUGÍA!$A$5:$K$12</definedName>
    <definedName name="_xlnm._FilterDatabase" localSheetId="10" hidden="1">NEUROLOGÍA!$A$5:$K$12</definedName>
    <definedName name="_xlnm._FilterDatabase" localSheetId="18" hidden="1">'NOTAS DE EXAMEN'!$A$1:$H$578</definedName>
    <definedName name="_xlnm._FilterDatabase" localSheetId="9" hidden="1">OFTALMOLOGÍA!$A$5:$K$20</definedName>
    <definedName name="_xlnm._FilterDatabase" localSheetId="8" hidden="1">ORTOPEDIA!$A$5:$K$58</definedName>
    <definedName name="_xlnm._FilterDatabase" localSheetId="5" hidden="1">OTORRINO!$A$5:$K$17</definedName>
    <definedName name="_xlnm._FilterDatabase" localSheetId="4" hidden="1">PEDIATRÍA!$A$46:$K$79</definedName>
    <definedName name="_xlnm._FilterDatabase" localSheetId="7" hidden="1">PSIQUIATRÍA!$A$5:$K$23</definedName>
    <definedName name="_xlnm._FilterDatabase" localSheetId="6" hidden="1">RADIOLOGÍA!$A$5:$K$33</definedName>
    <definedName name="BAnVS">ANESTESIOLOGÍA!$A$6:$A$16</definedName>
    <definedName name="base">ANESTESIOLOGÍA!$A$21:$A$46</definedName>
    <definedName name="Bder">DERMATOLOGÍA!$A$6:$A$25</definedName>
    <definedName name="Bmedr">'MEDICINA DE REAHBILITACIÓN'!$A$6:$A$29</definedName>
    <definedName name="BNefr">'NEFROLOGÍA PEDIATRICA'!$A$6</definedName>
    <definedName name="Bneu">NEUMOLOGÍA!$A$6:$A$11</definedName>
    <definedName name="Cirpd">'CIR. GENERAL UNAH'!$A$98:$A$104</definedName>
    <definedName name="Cirpl">'CIRUGÍA PLASTICA'!$A$12:$A$17</definedName>
    <definedName name="Cirteg">'CIR. GENERAL UNAH'!$A$46:$A$85</definedName>
    <definedName name="Cirvs">'CIR. GENERAL UNAH'!$A$5:$A$30</definedName>
    <definedName name="Ginteg">'GINECOLOGÍA '!$A$47:$A$114</definedName>
    <definedName name="Ginvs">'GINECOLOGÍA '!$A$8:$A$37</definedName>
    <definedName name="MedinTeg">'MEDICINA INTERNA'!$A$8:$A$70</definedName>
    <definedName name="Medinvs">'MEDICINA INTERNA'!$A$79:$A$112</definedName>
    <definedName name="Medl">'MEDICINA LEGAL'!$A$6:$A$7</definedName>
    <definedName name="Neulo">NEUROLOGÍA!$A$6:$A$12</definedName>
    <definedName name="Neuro">NEUROCIRUGÍA!$A$6:$A$12</definedName>
    <definedName name="Ofta">OFTALMOLOGÍA!$A$6:$A$20</definedName>
    <definedName name="Or">ORTOPEDIA!$O$6:$O$57</definedName>
    <definedName name="Orto">ORTOPEDIA!$A$6:$A$58</definedName>
    <definedName name="Otor">OTORRINO!$A$6:$A$17</definedName>
    <definedName name="Pedcar">PEDIATRÍA!$A$96:$A$99</definedName>
    <definedName name="Pedci">PEDIATRÍA!$A$88:$A$89</definedName>
    <definedName name="Pedteg">PEDIATRÍA!$A$47:$A$79</definedName>
    <definedName name="Pedvs">PEDIATRÍA!$A$5:$A$39</definedName>
    <definedName name="Psiq">PSIQUIATRÍA!$A$6:$A$23</definedName>
    <definedName name="Rad">RADIOLOGÍA!$A$6:$A$33</definedName>
    <definedName name="YU">'MEDICINA INTERNA'!$O$8:$O$69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9" l="1"/>
  <c r="I7" i="13"/>
  <c r="I8" i="13"/>
  <c r="I9" i="13"/>
  <c r="I10" i="13"/>
  <c r="I11" i="13"/>
  <c r="I12" i="13"/>
  <c r="I13" i="13"/>
  <c r="I14" i="13"/>
  <c r="I15" i="13"/>
  <c r="K15" i="13" s="1"/>
  <c r="I16" i="13"/>
  <c r="K16" i="13" s="1"/>
  <c r="I17" i="13"/>
  <c r="K17" i="13" s="1"/>
  <c r="I18" i="13"/>
  <c r="K18" i="13" s="1"/>
  <c r="I19" i="13"/>
  <c r="I20" i="13"/>
  <c r="I21" i="13"/>
  <c r="I22" i="13"/>
  <c r="I23" i="13"/>
  <c r="I6" i="13"/>
  <c r="K7" i="13"/>
  <c r="I7" i="12"/>
  <c r="K7" i="12" s="1"/>
  <c r="I8" i="12"/>
  <c r="I9" i="12"/>
  <c r="I10" i="12"/>
  <c r="I11" i="12"/>
  <c r="I12" i="12"/>
  <c r="I13" i="12"/>
  <c r="I14" i="12"/>
  <c r="I15" i="12"/>
  <c r="I16" i="12"/>
  <c r="K16" i="12" s="1"/>
  <c r="I17" i="12"/>
  <c r="K17" i="12" s="1"/>
  <c r="I18" i="12"/>
  <c r="K18" i="12" s="1"/>
  <c r="I19" i="12"/>
  <c r="K19" i="12" s="1"/>
  <c r="I20" i="12"/>
  <c r="I21" i="12"/>
  <c r="I22" i="12"/>
  <c r="I23" i="12"/>
  <c r="K23" i="12" s="1"/>
  <c r="I24" i="12"/>
  <c r="I25" i="12"/>
  <c r="I26" i="12"/>
  <c r="I27" i="12"/>
  <c r="I28" i="12"/>
  <c r="K28" i="12" s="1"/>
  <c r="I29" i="12"/>
  <c r="I30" i="12"/>
  <c r="K30" i="12" s="1"/>
  <c r="I31" i="12"/>
  <c r="I32" i="12"/>
  <c r="I33" i="12"/>
  <c r="I6" i="12"/>
  <c r="K89" i="10"/>
  <c r="K88" i="10"/>
  <c r="K16" i="29"/>
  <c r="M16" i="29" s="1"/>
  <c r="K15" i="29"/>
  <c r="M15" i="29" s="1"/>
  <c r="K14" i="29"/>
  <c r="M14" i="29" s="1"/>
  <c r="M13" i="29"/>
  <c r="K12" i="29"/>
  <c r="M12" i="29" s="1"/>
  <c r="I7" i="21"/>
  <c r="I8" i="21"/>
  <c r="I9" i="21"/>
  <c r="I10" i="21"/>
  <c r="I11" i="21"/>
  <c r="I12" i="21"/>
  <c r="I13" i="21"/>
  <c r="I14" i="21"/>
  <c r="I15" i="21"/>
  <c r="I16" i="21"/>
  <c r="I17" i="21"/>
  <c r="K17" i="21" s="1"/>
  <c r="I18" i="21"/>
  <c r="I19" i="21"/>
  <c r="I20" i="21"/>
  <c r="I21" i="21"/>
  <c r="I22" i="21"/>
  <c r="I23" i="21"/>
  <c r="I24" i="21"/>
  <c r="I25" i="21"/>
  <c r="I26" i="21"/>
  <c r="I27" i="21"/>
  <c r="I28" i="21"/>
  <c r="I29" i="21"/>
  <c r="I6" i="21"/>
  <c r="I12" i="14"/>
  <c r="I7" i="14"/>
  <c r="I22" i="14"/>
  <c r="I8" i="14"/>
  <c r="I9" i="14"/>
  <c r="I13" i="14"/>
  <c r="I14" i="14"/>
  <c r="I27" i="14"/>
  <c r="K27" i="14" s="1"/>
  <c r="I31" i="14"/>
  <c r="K31" i="14" s="1"/>
  <c r="I11" i="14"/>
  <c r="K11" i="14" s="1"/>
  <c r="I25" i="14"/>
  <c r="K25" i="14" s="1"/>
  <c r="I32" i="14"/>
  <c r="K32" i="14" s="1"/>
  <c r="I24" i="14"/>
  <c r="K24" i="14" s="1"/>
  <c r="I23" i="14"/>
  <c r="I33" i="14"/>
  <c r="I35" i="14"/>
  <c r="I29" i="14"/>
  <c r="I30" i="14"/>
  <c r="I16" i="14"/>
  <c r="I18" i="14"/>
  <c r="I21" i="14"/>
  <c r="K21" i="14" s="1"/>
  <c r="I50" i="14"/>
  <c r="I15" i="14"/>
  <c r="I36" i="14"/>
  <c r="K36" i="14" s="1"/>
  <c r="I40" i="14"/>
  <c r="K40" i="14" s="1"/>
  <c r="I52" i="14"/>
  <c r="I20" i="14"/>
  <c r="I26" i="14"/>
  <c r="I38" i="14"/>
  <c r="I53" i="14"/>
  <c r="I28" i="14"/>
  <c r="I41" i="14"/>
  <c r="I10" i="14"/>
  <c r="K10" i="14" s="1"/>
  <c r="I49" i="14"/>
  <c r="K49" i="14" s="1"/>
  <c r="I19" i="14"/>
  <c r="K19" i="14" s="1"/>
  <c r="I39" i="14"/>
  <c r="K39" i="14" s="1"/>
  <c r="I51" i="14"/>
  <c r="K51" i="14" s="1"/>
  <c r="I56" i="14"/>
  <c r="I47" i="14"/>
  <c r="I54" i="14"/>
  <c r="I37" i="14"/>
  <c r="I45" i="14"/>
  <c r="I46" i="14"/>
  <c r="I34" i="14"/>
  <c r="I43" i="14"/>
  <c r="K43" i="14" s="1"/>
  <c r="I57" i="14"/>
  <c r="I42" i="14"/>
  <c r="I48" i="14"/>
  <c r="K48" i="14" s="1"/>
  <c r="I55" i="14"/>
  <c r="K55" i="14" s="1"/>
  <c r="I58" i="14"/>
  <c r="I44" i="14"/>
  <c r="I6" i="14"/>
  <c r="I17" i="14"/>
  <c r="K50" i="14"/>
  <c r="K57" i="14"/>
  <c r="K42" i="14"/>
  <c r="I10" i="8"/>
  <c r="I11" i="8"/>
  <c r="I12" i="8"/>
  <c r="I13" i="8"/>
  <c r="I14" i="8"/>
  <c r="I15" i="8"/>
  <c r="I16" i="8"/>
  <c r="I17" i="8"/>
  <c r="K17" i="8" s="1"/>
  <c r="I18" i="8"/>
  <c r="I19" i="8"/>
  <c r="I20" i="8"/>
  <c r="K20" i="8" s="1"/>
  <c r="I21" i="8"/>
  <c r="K21" i="8" s="1"/>
  <c r="I22" i="8"/>
  <c r="I23" i="8"/>
  <c r="I24" i="8"/>
  <c r="I25" i="8"/>
  <c r="I26" i="8"/>
  <c r="I27" i="8"/>
  <c r="I28" i="8"/>
  <c r="I29" i="8"/>
  <c r="K29" i="8" s="1"/>
  <c r="I30" i="8"/>
  <c r="I31" i="8"/>
  <c r="K31" i="8" s="1"/>
  <c r="I32" i="8"/>
  <c r="K32" i="8" s="1"/>
  <c r="I33" i="8"/>
  <c r="K33" i="8" s="1"/>
  <c r="I34" i="8"/>
  <c r="I35" i="8"/>
  <c r="I36" i="8"/>
  <c r="I37" i="8"/>
  <c r="I38" i="8"/>
  <c r="I39" i="8"/>
  <c r="I40" i="8"/>
  <c r="I41" i="8"/>
  <c r="I42" i="8"/>
  <c r="I43" i="8"/>
  <c r="I44" i="8"/>
  <c r="K44" i="8" s="1"/>
  <c r="I45" i="8"/>
  <c r="K45" i="8" s="1"/>
  <c r="I46" i="8"/>
  <c r="I47" i="8"/>
  <c r="I48" i="8"/>
  <c r="I49" i="8"/>
  <c r="I50" i="8"/>
  <c r="I51" i="8"/>
  <c r="I52" i="8"/>
  <c r="I53" i="8"/>
  <c r="K53" i="8" s="1"/>
  <c r="I54" i="8"/>
  <c r="I55" i="8"/>
  <c r="K55" i="8" s="1"/>
  <c r="I56" i="8"/>
  <c r="K56" i="8" s="1"/>
  <c r="I57" i="8"/>
  <c r="K57" i="8" s="1"/>
  <c r="I58" i="8"/>
  <c r="I59" i="8"/>
  <c r="I60" i="8"/>
  <c r="I61" i="8"/>
  <c r="I62" i="8"/>
  <c r="I63" i="8"/>
  <c r="I64" i="8"/>
  <c r="I65" i="8"/>
  <c r="I66" i="8"/>
  <c r="I67" i="8"/>
  <c r="K67" i="8" s="1"/>
  <c r="I68" i="8"/>
  <c r="K68" i="8" s="1"/>
  <c r="I69" i="8"/>
  <c r="K69" i="8" s="1"/>
  <c r="I70" i="8"/>
  <c r="I9" i="8"/>
  <c r="I8" i="8"/>
  <c r="I24" i="2"/>
  <c r="I29" i="2"/>
  <c r="I14" i="2"/>
  <c r="I13" i="2"/>
  <c r="K13" i="2" s="1"/>
  <c r="I12" i="2"/>
  <c r="K12" i="2" s="1"/>
  <c r="I8" i="2"/>
  <c r="I27" i="2"/>
  <c r="I30" i="2"/>
  <c r="I20" i="2"/>
  <c r="I22" i="2"/>
  <c r="I25" i="2"/>
  <c r="K25" i="2" s="1"/>
  <c r="I15" i="2"/>
  <c r="K15" i="2" s="1"/>
  <c r="I5" i="2"/>
  <c r="I10" i="2"/>
  <c r="I7" i="2"/>
  <c r="I18" i="2"/>
  <c r="K18" i="2" s="1"/>
  <c r="I16" i="2"/>
  <c r="K16" i="2" s="1"/>
  <c r="I11" i="2"/>
  <c r="I17" i="2"/>
  <c r="I28" i="2"/>
  <c r="I21" i="2"/>
  <c r="I26" i="2"/>
  <c r="I6" i="2"/>
  <c r="K6" i="2" s="1"/>
  <c r="I19" i="2"/>
  <c r="K19" i="2" s="1"/>
  <c r="I9" i="2"/>
  <c r="I23" i="2"/>
  <c r="K7" i="14"/>
  <c r="K8" i="14"/>
  <c r="K9" i="14"/>
  <c r="K12" i="14"/>
  <c r="K13" i="14"/>
  <c r="K15" i="14"/>
  <c r="K14" i="14"/>
  <c r="K16" i="14"/>
  <c r="K18" i="14"/>
  <c r="K20" i="14"/>
  <c r="K23" i="14"/>
  <c r="K22" i="14"/>
  <c r="K26" i="14"/>
  <c r="K29" i="14"/>
  <c r="K28" i="14"/>
  <c r="K33" i="14"/>
  <c r="K30" i="14"/>
  <c r="K35" i="14"/>
  <c r="K34" i="14"/>
  <c r="K37" i="14"/>
  <c r="K38" i="14"/>
  <c r="K46" i="14"/>
  <c r="K41" i="14"/>
  <c r="K44" i="14"/>
  <c r="K45" i="14"/>
  <c r="K47" i="14"/>
  <c r="K17" i="14"/>
  <c r="K52" i="14"/>
  <c r="K54" i="14"/>
  <c r="K53" i="14"/>
  <c r="K56" i="14"/>
  <c r="K58" i="14"/>
  <c r="K6" i="14"/>
  <c r="I48" i="9"/>
  <c r="I49" i="9"/>
  <c r="I50" i="9"/>
  <c r="I51" i="9"/>
  <c r="I52" i="9"/>
  <c r="I53" i="9"/>
  <c r="I54" i="9"/>
  <c r="I55" i="9"/>
  <c r="I56" i="9"/>
  <c r="I57" i="9"/>
  <c r="I58" i="9"/>
  <c r="I59" i="9"/>
  <c r="K59" i="9" s="1"/>
  <c r="I60" i="9"/>
  <c r="I61" i="9"/>
  <c r="I62" i="9"/>
  <c r="I63" i="9"/>
  <c r="I64" i="9"/>
  <c r="I65" i="9"/>
  <c r="I66" i="9"/>
  <c r="I67" i="9"/>
  <c r="I68" i="9"/>
  <c r="I69" i="9"/>
  <c r="I70" i="9"/>
  <c r="I71" i="9"/>
  <c r="K71" i="9" s="1"/>
  <c r="I72" i="9"/>
  <c r="I73" i="9"/>
  <c r="I74" i="9"/>
  <c r="I75" i="9"/>
  <c r="I76" i="9"/>
  <c r="I77" i="9"/>
  <c r="I78" i="9"/>
  <c r="I79" i="9"/>
  <c r="I80" i="9"/>
  <c r="I81" i="9"/>
  <c r="I82" i="9"/>
  <c r="K82" i="9" s="1"/>
  <c r="I83" i="9"/>
  <c r="K83" i="9" s="1"/>
  <c r="I84" i="9"/>
  <c r="I85" i="9"/>
  <c r="I86" i="9"/>
  <c r="I87" i="9"/>
  <c r="I88" i="9"/>
  <c r="I89" i="9"/>
  <c r="I90" i="9"/>
  <c r="I91" i="9"/>
  <c r="I92" i="9"/>
  <c r="I93" i="9"/>
  <c r="I94" i="9"/>
  <c r="K94" i="9" s="1"/>
  <c r="I95" i="9"/>
  <c r="K95" i="9" s="1"/>
  <c r="I96" i="9"/>
  <c r="I97" i="9"/>
  <c r="I98" i="9"/>
  <c r="I99" i="9"/>
  <c r="I100" i="9"/>
  <c r="I101" i="9"/>
  <c r="I102" i="9"/>
  <c r="I103" i="9"/>
  <c r="I104" i="9"/>
  <c r="I105" i="9"/>
  <c r="I106" i="9"/>
  <c r="K106" i="9" s="1"/>
  <c r="I107" i="9"/>
  <c r="K107" i="9" s="1"/>
  <c r="I108" i="9"/>
  <c r="I109" i="9"/>
  <c r="I110" i="9"/>
  <c r="I111" i="9"/>
  <c r="I112" i="9"/>
  <c r="I113" i="9"/>
  <c r="I114" i="9"/>
  <c r="I47" i="9"/>
  <c r="I7" i="18"/>
  <c r="I8" i="18"/>
  <c r="I9" i="18"/>
  <c r="I10" i="18"/>
  <c r="I11" i="18"/>
  <c r="I6" i="18"/>
  <c r="K28" i="24"/>
  <c r="K39" i="24"/>
  <c r="K25" i="24"/>
  <c r="K31" i="24"/>
  <c r="K26" i="24"/>
  <c r="K29" i="24"/>
  <c r="K24" i="24"/>
  <c r="K32" i="24"/>
  <c r="K30" i="24"/>
  <c r="K43" i="24"/>
  <c r="K33" i="24"/>
  <c r="K37" i="24"/>
  <c r="K44" i="24"/>
  <c r="K34" i="24"/>
  <c r="K41" i="24"/>
  <c r="K22" i="24"/>
  <c r="K40" i="24"/>
  <c r="K42" i="24"/>
  <c r="K21" i="24"/>
  <c r="K35" i="24"/>
  <c r="K23" i="24"/>
  <c r="K27" i="24"/>
  <c r="K36" i="24"/>
  <c r="K45" i="24"/>
  <c r="K46" i="24"/>
  <c r="K38" i="24"/>
  <c r="K8" i="24"/>
  <c r="K10" i="24"/>
  <c r="K12" i="24"/>
  <c r="K14" i="24"/>
  <c r="K6" i="24"/>
  <c r="K13" i="24"/>
  <c r="K11" i="24"/>
  <c r="K15" i="24"/>
  <c r="K16" i="24"/>
  <c r="K7" i="24"/>
  <c r="K9" i="24"/>
  <c r="K9" i="23"/>
  <c r="K24" i="23"/>
  <c r="K22" i="23"/>
  <c r="K20" i="23"/>
  <c r="K16" i="23"/>
  <c r="K23" i="23"/>
  <c r="K12" i="23"/>
  <c r="K15" i="23"/>
  <c r="K6" i="23"/>
  <c r="K8" i="23"/>
  <c r="K14" i="23"/>
  <c r="K11" i="23"/>
  <c r="K25" i="23"/>
  <c r="K18" i="23"/>
  <c r="K17" i="23"/>
  <c r="K13" i="23"/>
  <c r="K10" i="23"/>
  <c r="K7" i="23"/>
  <c r="K21" i="23"/>
  <c r="K19" i="23"/>
  <c r="K20" i="21"/>
  <c r="K14" i="21"/>
  <c r="K16" i="21"/>
  <c r="K11" i="21"/>
  <c r="K26" i="21"/>
  <c r="K6" i="21"/>
  <c r="K7" i="21"/>
  <c r="K18" i="21"/>
  <c r="K25" i="21"/>
  <c r="K9" i="21"/>
  <c r="K28" i="21"/>
  <c r="K15" i="21"/>
  <c r="K8" i="21"/>
  <c r="K21" i="21"/>
  <c r="K12" i="21"/>
  <c r="K23" i="21"/>
  <c r="K24" i="21"/>
  <c r="K19" i="21"/>
  <c r="K29" i="21"/>
  <c r="K27" i="21"/>
  <c r="K13" i="21"/>
  <c r="K22" i="21"/>
  <c r="K10" i="21"/>
  <c r="K6" i="20"/>
  <c r="K7" i="20"/>
  <c r="K9" i="18"/>
  <c r="K10" i="18"/>
  <c r="K7" i="18"/>
  <c r="K11" i="18"/>
  <c r="K8" i="18"/>
  <c r="K7" i="17"/>
  <c r="K8" i="17"/>
  <c r="K11" i="17"/>
  <c r="K12" i="17"/>
  <c r="K6" i="17"/>
  <c r="K10" i="17"/>
  <c r="K9" i="17"/>
  <c r="K16" i="15"/>
  <c r="K20" i="15"/>
  <c r="K10" i="15"/>
  <c r="K12" i="15"/>
  <c r="K14" i="15"/>
  <c r="K19" i="15"/>
  <c r="K18" i="15"/>
  <c r="K8" i="15"/>
  <c r="K17" i="15"/>
  <c r="K11" i="15"/>
  <c r="K13" i="15"/>
  <c r="K7" i="15"/>
  <c r="K9" i="15"/>
  <c r="K15" i="15"/>
  <c r="K6" i="15"/>
  <c r="K6" i="13"/>
  <c r="K23" i="13"/>
  <c r="K10" i="13"/>
  <c r="K22" i="13"/>
  <c r="K19" i="13"/>
  <c r="K12" i="13"/>
  <c r="K14" i="13"/>
  <c r="K20" i="13"/>
  <c r="K21" i="13"/>
  <c r="K9" i="13"/>
  <c r="K13" i="13"/>
  <c r="K11" i="13"/>
  <c r="K8" i="13"/>
  <c r="K12" i="12"/>
  <c r="K26" i="12"/>
  <c r="K33" i="12"/>
  <c r="K8" i="12"/>
  <c r="K22" i="12"/>
  <c r="K32" i="12"/>
  <c r="K27" i="12"/>
  <c r="K14" i="12"/>
  <c r="K25" i="12"/>
  <c r="K11" i="12"/>
  <c r="K31" i="12"/>
  <c r="K29" i="12"/>
  <c r="K20" i="12"/>
  <c r="K10" i="12"/>
  <c r="K13" i="12"/>
  <c r="K15" i="12"/>
  <c r="K9" i="12"/>
  <c r="K24" i="12"/>
  <c r="K21" i="12"/>
  <c r="K6" i="12"/>
  <c r="K9" i="11"/>
  <c r="K14" i="11"/>
  <c r="K10" i="11"/>
  <c r="K7" i="11"/>
  <c r="K16" i="11"/>
  <c r="K6" i="11"/>
  <c r="K15" i="11"/>
  <c r="K11" i="11"/>
  <c r="K8" i="11"/>
  <c r="K12" i="11"/>
  <c r="K17" i="11"/>
  <c r="K13" i="11"/>
  <c r="K98" i="10"/>
  <c r="K96" i="10"/>
  <c r="K99" i="10"/>
  <c r="K97" i="10"/>
  <c r="K69" i="10"/>
  <c r="K66" i="10"/>
  <c r="K64" i="10"/>
  <c r="K52" i="10"/>
  <c r="K49" i="10"/>
  <c r="K60" i="10"/>
  <c r="K78" i="10"/>
  <c r="K47" i="10"/>
  <c r="K55" i="10"/>
  <c r="K61" i="10"/>
  <c r="K76" i="10"/>
  <c r="K73" i="10"/>
  <c r="K77" i="10"/>
  <c r="K54" i="10"/>
  <c r="K70" i="10"/>
  <c r="K67" i="10"/>
  <c r="K57" i="10"/>
  <c r="K48" i="10"/>
  <c r="K50" i="10"/>
  <c r="K68" i="10"/>
  <c r="K63" i="10"/>
  <c r="K56" i="10"/>
  <c r="K59" i="10"/>
  <c r="K74" i="10"/>
  <c r="K72" i="10"/>
  <c r="K65" i="10"/>
  <c r="K79" i="10"/>
  <c r="K75" i="10"/>
  <c r="K71" i="10"/>
  <c r="K58" i="10"/>
  <c r="K53" i="10"/>
  <c r="K62" i="10"/>
  <c r="K51" i="10"/>
  <c r="K14" i="10"/>
  <c r="K23" i="10"/>
  <c r="K34" i="10"/>
  <c r="K30" i="10"/>
  <c r="K21" i="10"/>
  <c r="K9" i="10"/>
  <c r="K16" i="10"/>
  <c r="K19" i="10"/>
  <c r="K5" i="10"/>
  <c r="K32" i="10"/>
  <c r="K20" i="10"/>
  <c r="K33" i="10"/>
  <c r="K37" i="10"/>
  <c r="K8" i="10"/>
  <c r="K35" i="10"/>
  <c r="K27" i="10"/>
  <c r="K7" i="10"/>
  <c r="K26" i="10"/>
  <c r="K13" i="10"/>
  <c r="K24" i="10"/>
  <c r="K6" i="10"/>
  <c r="K39" i="10"/>
  <c r="K12" i="10"/>
  <c r="K22" i="10"/>
  <c r="K31" i="10"/>
  <c r="K28" i="10"/>
  <c r="K17" i="10"/>
  <c r="K29" i="10"/>
  <c r="K15" i="10"/>
  <c r="K18" i="10"/>
  <c r="K38" i="10"/>
  <c r="K11" i="10"/>
  <c r="K10" i="10"/>
  <c r="K36" i="10"/>
  <c r="K25" i="10"/>
  <c r="K68" i="9"/>
  <c r="K61" i="9"/>
  <c r="K105" i="9"/>
  <c r="K53" i="9"/>
  <c r="K74" i="9"/>
  <c r="K78" i="9"/>
  <c r="K91" i="9"/>
  <c r="K111" i="9"/>
  <c r="K69" i="9"/>
  <c r="K108" i="9"/>
  <c r="K84" i="9"/>
  <c r="K62" i="9"/>
  <c r="K99" i="9"/>
  <c r="K50" i="9"/>
  <c r="K89" i="9"/>
  <c r="K93" i="9"/>
  <c r="K76" i="9"/>
  <c r="K48" i="9"/>
  <c r="K103" i="9"/>
  <c r="K57" i="9"/>
  <c r="K104" i="9"/>
  <c r="K66" i="9"/>
  <c r="K64" i="9"/>
  <c r="K63" i="9"/>
  <c r="K60" i="9"/>
  <c r="K102" i="9"/>
  <c r="K85" i="9"/>
  <c r="K73" i="9"/>
  <c r="K77" i="9"/>
  <c r="K79" i="9"/>
  <c r="K72" i="9"/>
  <c r="K54" i="9"/>
  <c r="K92" i="9"/>
  <c r="K86" i="9"/>
  <c r="K67" i="9"/>
  <c r="K58" i="9"/>
  <c r="K96" i="9"/>
  <c r="K55" i="9"/>
  <c r="K110" i="9"/>
  <c r="K81" i="9"/>
  <c r="K112" i="9"/>
  <c r="K109" i="9"/>
  <c r="K90" i="9"/>
  <c r="K113" i="9"/>
  <c r="K75" i="9"/>
  <c r="K70" i="9"/>
  <c r="K87" i="9"/>
  <c r="K80" i="9"/>
  <c r="K101" i="9"/>
  <c r="K56" i="9"/>
  <c r="K88" i="9"/>
  <c r="K49" i="9"/>
  <c r="K97" i="9"/>
  <c r="K51" i="9"/>
  <c r="K98" i="9"/>
  <c r="K114" i="9"/>
  <c r="K65" i="9"/>
  <c r="K100" i="9"/>
  <c r="K52" i="9"/>
  <c r="K47" i="9"/>
  <c r="K14" i="9"/>
  <c r="K25" i="9"/>
  <c r="K32" i="9"/>
  <c r="K27" i="9"/>
  <c r="K11" i="9"/>
  <c r="K35" i="9"/>
  <c r="K34" i="9"/>
  <c r="K29" i="9"/>
  <c r="K15" i="9"/>
  <c r="K24" i="9"/>
  <c r="K33" i="9"/>
  <c r="K8" i="9"/>
  <c r="K22" i="9"/>
  <c r="K10" i="9"/>
  <c r="K26" i="9"/>
  <c r="K37" i="9"/>
  <c r="K12" i="9"/>
  <c r="K13" i="9"/>
  <c r="K19" i="9"/>
  <c r="K20" i="9"/>
  <c r="K9" i="9"/>
  <c r="K28" i="9"/>
  <c r="K23" i="9"/>
  <c r="K17" i="9"/>
  <c r="K31" i="9"/>
  <c r="K21" i="9"/>
  <c r="K30" i="9"/>
  <c r="K18" i="9"/>
  <c r="K36" i="9"/>
  <c r="K16" i="9"/>
  <c r="K82" i="8"/>
  <c r="K88" i="8"/>
  <c r="K89" i="8"/>
  <c r="K81" i="8"/>
  <c r="K84" i="8"/>
  <c r="K83" i="8"/>
  <c r="K106" i="8"/>
  <c r="K109" i="8"/>
  <c r="K91" i="8"/>
  <c r="K93" i="8"/>
  <c r="K104" i="8"/>
  <c r="K95" i="8"/>
  <c r="K96" i="8"/>
  <c r="K110" i="8"/>
  <c r="K98" i="8"/>
  <c r="K97" i="8"/>
  <c r="K100" i="8"/>
  <c r="K85" i="8"/>
  <c r="K90" i="8"/>
  <c r="K94" i="8"/>
  <c r="K86" i="8"/>
  <c r="K92" i="8"/>
  <c r="K79" i="8"/>
  <c r="K107" i="8"/>
  <c r="K99" i="8"/>
  <c r="K102" i="8"/>
  <c r="K103" i="8"/>
  <c r="K80" i="8"/>
  <c r="K101" i="8"/>
  <c r="K87" i="8"/>
  <c r="K108" i="8"/>
  <c r="K105" i="8"/>
  <c r="K40" i="8"/>
  <c r="K65" i="8"/>
  <c r="K63" i="8"/>
  <c r="K19" i="8"/>
  <c r="K15" i="8"/>
  <c r="K34" i="8"/>
  <c r="K16" i="8"/>
  <c r="K48" i="8"/>
  <c r="K18" i="8"/>
  <c r="K13" i="8"/>
  <c r="K38" i="8"/>
  <c r="K39" i="8"/>
  <c r="K27" i="8"/>
  <c r="K23" i="8"/>
  <c r="K58" i="8"/>
  <c r="K8" i="8"/>
  <c r="K9" i="8"/>
  <c r="K61" i="8"/>
  <c r="K42" i="8"/>
  <c r="K11" i="8"/>
  <c r="K35" i="8"/>
  <c r="K30" i="8"/>
  <c r="K28" i="8"/>
  <c r="K46" i="8"/>
  <c r="K47" i="8"/>
  <c r="K49" i="8"/>
  <c r="K50" i="8"/>
  <c r="K36" i="8"/>
  <c r="K59" i="8"/>
  <c r="K43" i="8"/>
  <c r="K24" i="8"/>
  <c r="K25" i="8"/>
  <c r="K54" i="8"/>
  <c r="K60" i="8"/>
  <c r="K70" i="8"/>
  <c r="K14" i="8"/>
  <c r="K52" i="8"/>
  <c r="K12" i="8"/>
  <c r="K37" i="8"/>
  <c r="K26" i="8"/>
  <c r="K10" i="8"/>
  <c r="K51" i="8"/>
  <c r="K41" i="8"/>
  <c r="K64" i="8"/>
  <c r="K22" i="8"/>
  <c r="K66" i="8"/>
  <c r="K62" i="8"/>
  <c r="K102" i="2"/>
  <c r="K100" i="2"/>
  <c r="K99" i="2"/>
  <c r="K103" i="2"/>
  <c r="K101" i="2"/>
  <c r="K98" i="2"/>
  <c r="K104" i="2"/>
  <c r="K70" i="2"/>
  <c r="K59" i="2"/>
  <c r="K49" i="2"/>
  <c r="K68" i="2"/>
  <c r="K58" i="2"/>
  <c r="K69" i="2"/>
  <c r="K79" i="2"/>
  <c r="K67" i="2"/>
  <c r="K56" i="2"/>
  <c r="K50" i="2"/>
  <c r="K81" i="2"/>
  <c r="K53" i="2"/>
  <c r="K46" i="2"/>
  <c r="K54" i="2"/>
  <c r="K73" i="2"/>
  <c r="K75" i="2"/>
  <c r="K66" i="2"/>
  <c r="K82" i="2"/>
  <c r="K64" i="2"/>
  <c r="K76" i="2"/>
  <c r="K65" i="2"/>
  <c r="K77" i="2"/>
  <c r="K74" i="2"/>
  <c r="K51" i="2"/>
  <c r="K63" i="2"/>
  <c r="K78" i="2"/>
  <c r="K84" i="2"/>
  <c r="K52" i="2"/>
  <c r="K55" i="2"/>
  <c r="K83" i="2"/>
  <c r="K47" i="2"/>
  <c r="K71" i="2"/>
  <c r="K61" i="2"/>
  <c r="K60" i="2"/>
  <c r="K48" i="2"/>
  <c r="K62" i="2"/>
  <c r="K57" i="2"/>
  <c r="K80" i="2"/>
  <c r="K72" i="2"/>
  <c r="K20" i="2"/>
  <c r="K8" i="2"/>
  <c r="K23" i="2"/>
  <c r="K11" i="2"/>
  <c r="K24" i="2"/>
  <c r="K10" i="2"/>
  <c r="K30" i="2"/>
  <c r="K9" i="2"/>
  <c r="K17" i="2"/>
  <c r="K26" i="2"/>
  <c r="K29" i="2"/>
  <c r="K7" i="2"/>
  <c r="K5" i="2"/>
  <c r="K28" i="2"/>
  <c r="K14" i="2"/>
  <c r="K21" i="2"/>
  <c r="K22" i="2"/>
  <c r="K27" i="2"/>
  <c r="K10" i="16"/>
  <c r="K11" i="16"/>
  <c r="K9" i="16"/>
  <c r="K12" i="16"/>
  <c r="K6" i="16"/>
  <c r="K8" i="16"/>
  <c r="K7" i="16"/>
  <c r="K6" i="18"/>
</calcChain>
</file>

<file path=xl/sharedStrings.xml><?xml version="1.0" encoding="utf-8"?>
<sst xmlns="http://schemas.openxmlformats.org/spreadsheetml/2006/main" count="4685" uniqueCount="1251">
  <si>
    <t>IDENTIDAD</t>
  </si>
  <si>
    <t>NOMBRE</t>
  </si>
  <si>
    <t>CONCEPTO</t>
  </si>
  <si>
    <t>CONCEPTO TOTAL</t>
  </si>
  <si>
    <t>NOTA DE EXAMEN</t>
  </si>
  <si>
    <t>NOTA FINAL</t>
  </si>
  <si>
    <t>0801-1989-18468</t>
  </si>
  <si>
    <t>Jose David Chavarria Mejia</t>
  </si>
  <si>
    <r>
      <rPr>
        <sz val="12"/>
        <rFont val="Arial MT"/>
        <family val="2"/>
      </rPr>
      <t>SI</t>
    </r>
  </si>
  <si>
    <r>
      <rPr>
        <sz val="12"/>
        <rFont val="Arial MT"/>
        <family val="2"/>
      </rPr>
      <t>Cirugia</t>
    </r>
  </si>
  <si>
    <t>0401-1995-01074</t>
  </si>
  <si>
    <t>Sayda Melissa Mejía Suárez</t>
  </si>
  <si>
    <t>0801-1988-07323</t>
  </si>
  <si>
    <t>Josue  David  Ramirez  Rodriguez</t>
  </si>
  <si>
    <t>0318-1987-00340</t>
  </si>
  <si>
    <t>Cesar Gustavo Rivera Martínez</t>
  </si>
  <si>
    <t>0506-1991-00755</t>
  </si>
  <si>
    <t>Victor  Alberto Hernandez Padilla</t>
  </si>
  <si>
    <t>0501-1988-08974</t>
  </si>
  <si>
    <t>Luis Felipe Paredes Alvarado</t>
  </si>
  <si>
    <t>0501-1994-05950</t>
  </si>
  <si>
    <t>José David Claros Casco</t>
  </si>
  <si>
    <t>1401-1991-00445</t>
  </si>
  <si>
    <t>Carlos Salvador Vicente Arita</t>
  </si>
  <si>
    <t>0501-1994-04302</t>
  </si>
  <si>
    <t>Besser Ivan  Irias Vasquez</t>
  </si>
  <si>
    <t>1301-1995-00013</t>
  </si>
  <si>
    <t>Amalia Susana Murillo Castro</t>
  </si>
  <si>
    <t>1604-1994-00043</t>
  </si>
  <si>
    <t>Hector Emanuel Claros Reyes</t>
  </si>
  <si>
    <t xml:space="preserve"> </t>
  </si>
  <si>
    <t>1804-1996-04058</t>
  </si>
  <si>
    <t>Lucas Xavier Umanzor Mejía</t>
  </si>
  <si>
    <t>0506-1992-01843</t>
  </si>
  <si>
    <t>Marcia Isabel Belisle Ortega</t>
  </si>
  <si>
    <t>0801-1987-03812</t>
  </si>
  <si>
    <t>Leonidas Jose Bobadilla Bautista</t>
  </si>
  <si>
    <t>1301-1984-00948</t>
  </si>
  <si>
    <t>Sergio  Alberto Alvarado Quintanilla</t>
  </si>
  <si>
    <t>1804-1991-03585</t>
  </si>
  <si>
    <t>Olban Josue Matute Cruz</t>
  </si>
  <si>
    <t>0301-1991-02762</t>
  </si>
  <si>
    <t>Erick Josue Cruz Escobar</t>
  </si>
  <si>
    <t>1804-1994-00673</t>
  </si>
  <si>
    <t>Gabriela Paola Perdomo Garcia</t>
  </si>
  <si>
    <t>0401-1993-00601</t>
  </si>
  <si>
    <t>Alan Mauricio Espinoza Medina</t>
  </si>
  <si>
    <t>0501-1989-03354</t>
  </si>
  <si>
    <t>Alejandra  Eloyna Reyes  Chinchilla</t>
  </si>
  <si>
    <t>0501-1988-09494</t>
  </si>
  <si>
    <t>Gian  Eduardo Soriano Alvarado</t>
  </si>
  <si>
    <t>0512-1991-00387</t>
  </si>
  <si>
    <t>Orlando Efrain Reyes Guerra</t>
  </si>
  <si>
    <t>0101-1993-00801</t>
  </si>
  <si>
    <t>Diyina Sherine Jones Guardado</t>
  </si>
  <si>
    <t>0801-1992-09795</t>
  </si>
  <si>
    <t>Marco   Antonio Bulnes  Aguirre</t>
  </si>
  <si>
    <t>0512-1992-02002</t>
  </si>
  <si>
    <t>Allan Alberto Baca Martinez</t>
  </si>
  <si>
    <t>0506-1991-00463</t>
  </si>
  <si>
    <t>Eder Omar Flores Osorio</t>
  </si>
  <si>
    <t>0601-1988-02834</t>
  </si>
  <si>
    <t>Victor Eduardo  Pagoada Mendoza</t>
  </si>
  <si>
    <t>SI</t>
  </si>
  <si>
    <t>Cirugia</t>
  </si>
  <si>
    <t>0801-1995-01740</t>
  </si>
  <si>
    <t>Francois Gerard Garcia Maldonado</t>
  </si>
  <si>
    <t>0823-1995-00016</t>
  </si>
  <si>
    <t>Francisco Ramón Alvarado Ramírez</t>
  </si>
  <si>
    <t>0301-1989-01706</t>
  </si>
  <si>
    <t>Jose Fernando Medina Reyes</t>
  </si>
  <si>
    <t>0501-1990-03850</t>
  </si>
  <si>
    <t>William Ivan Maldonado  Guevara</t>
  </si>
  <si>
    <t>0801-1991-18749</t>
  </si>
  <si>
    <t>Jeymy Saraí Mejía Cerrato</t>
  </si>
  <si>
    <t>0801-1993-23479</t>
  </si>
  <si>
    <t>Boris Alexander Fúnez Miralda</t>
  </si>
  <si>
    <t>0506-1990-01342</t>
  </si>
  <si>
    <t>Helen Jaquelin  Medina  Ochoa</t>
  </si>
  <si>
    <t>0601-1991-00011</t>
  </si>
  <si>
    <t>José Manuel Osorto Mejía</t>
  </si>
  <si>
    <t>0801-1994-04926</t>
  </si>
  <si>
    <t>Sara Isabel Zelaya Hernández</t>
  </si>
  <si>
    <t>0501-1985-12967</t>
  </si>
  <si>
    <t>Aurora  Alejandra Mejia Rodriguez</t>
  </si>
  <si>
    <t>1501-1993-00591</t>
  </si>
  <si>
    <t>Axel Javier Zelaya Murillo</t>
  </si>
  <si>
    <t>0301-1993-04215</t>
  </si>
  <si>
    <t>Miguel Alejandro Flores Portillo</t>
  </si>
  <si>
    <t>0301-1987-01145</t>
  </si>
  <si>
    <t>Lázaro José Cruz Tejada</t>
  </si>
  <si>
    <t>0818-1992-00112</t>
  </si>
  <si>
    <t>Luis Jesus Lagos  Ayestas</t>
  </si>
  <si>
    <t>0801-1995-11349</t>
  </si>
  <si>
    <t>Abbie Nicolle Montoya Hernandez</t>
  </si>
  <si>
    <t>1415-1996-00143</t>
  </si>
  <si>
    <t>Bayron Adán Gómez Gómez</t>
  </si>
  <si>
    <t>0801-1991-20438</t>
  </si>
  <si>
    <t>Daniel David  Inestroza Espinal</t>
  </si>
  <si>
    <t>0703-1993-05281</t>
  </si>
  <si>
    <t>Viviana Sarahi Santos Rojas</t>
  </si>
  <si>
    <t>0801-1988-06371</t>
  </si>
  <si>
    <t>David Armando Servellón Lanza</t>
  </si>
  <si>
    <t>0601-1996-01199</t>
  </si>
  <si>
    <t>Edgardo Daniel Juarez Aguilar</t>
  </si>
  <si>
    <t>0501-1985-05082</t>
  </si>
  <si>
    <t>Sorel  Petit Ulloa</t>
  </si>
  <si>
    <t>0301-1992-01452</t>
  </si>
  <si>
    <t>Francisco José Martínez Velásquez</t>
  </si>
  <si>
    <t>0306-1991-00083</t>
  </si>
  <si>
    <t>Roberto Carlos Velasquez Bueso</t>
  </si>
  <si>
    <t>0101-1995-01516</t>
  </si>
  <si>
    <t>Rony  Napoleón  Antúnez  Nazar</t>
  </si>
  <si>
    <t>0801-1995-05337</t>
  </si>
  <si>
    <t>Andrew Jossue Sequeira Cardona</t>
  </si>
  <si>
    <t>0101-1993-04646</t>
  </si>
  <si>
    <t>Gabriela Nicolle Hernandez Rodriguez</t>
  </si>
  <si>
    <t>0601-1995-00710</t>
  </si>
  <si>
    <t>Rony Esau Lopez Amador</t>
  </si>
  <si>
    <t>0801-1991-01828</t>
  </si>
  <si>
    <t>Diana Carolina Reyes Valladares</t>
  </si>
  <si>
    <t>0601-1996-00899</t>
  </si>
  <si>
    <t>Alejandro  Salvador  Canales Santos</t>
  </si>
  <si>
    <t>0801-1987-13807</t>
  </si>
  <si>
    <t>Luis  Fernando Martinez Ávila</t>
  </si>
  <si>
    <t>0801-1990-12234</t>
  </si>
  <si>
    <t>Rodrigo Alejandro Ortega  Meza</t>
  </si>
  <si>
    <t>0801-1992-23920</t>
  </si>
  <si>
    <t>Gabriela Alejandra Vasquez Melgar</t>
  </si>
  <si>
    <t>0311-1995-00213</t>
  </si>
  <si>
    <t>Jesus Fernando Padilla Giron</t>
  </si>
  <si>
    <t>1807-1995-00007</t>
  </si>
  <si>
    <t>Nahum  Eduardo Banegas  Romero</t>
  </si>
  <si>
    <t>0501-1995-00838</t>
  </si>
  <si>
    <t>Oscar Francisco Castro Salinas</t>
  </si>
  <si>
    <t>0601-1996-04042</t>
  </si>
  <si>
    <t>Saul Fernando Rodriguez Herrera</t>
  </si>
  <si>
    <t>0801-1995-00397</t>
  </si>
  <si>
    <t>Nicolle  Stefany  Alfaro  García</t>
  </si>
  <si>
    <t>0801-1993-01888</t>
  </si>
  <si>
    <t>Jose Manuel Mejia Arguijo</t>
  </si>
  <si>
    <t>0801-1992-11146</t>
  </si>
  <si>
    <t>Ana Gabriela Dávila Andino</t>
  </si>
  <si>
    <t>NSP</t>
  </si>
  <si>
    <t>0101-1988-01799</t>
  </si>
  <si>
    <t>Edgard Saturnino  Figueroa  Rosales</t>
  </si>
  <si>
    <t>Cirugía</t>
  </si>
  <si>
    <t>0801-1987-09219</t>
  </si>
  <si>
    <t>Eduardo Salomón Núñez Solórzano</t>
  </si>
  <si>
    <t>0101-1984-00676</t>
  </si>
  <si>
    <t>Juan Jose Lara Ruiz</t>
  </si>
  <si>
    <t>0506-1986-02141</t>
  </si>
  <si>
    <t>Ludin  Denessa Martinez Barahona</t>
  </si>
  <si>
    <t>0203-1983-00207</t>
  </si>
  <si>
    <t>Margarito  Lino Gonzalez</t>
  </si>
  <si>
    <t>1503-1990-00417</t>
  </si>
  <si>
    <t>Mario  Alberto Escobar Cabrera</t>
  </si>
  <si>
    <t>NO</t>
  </si>
  <si>
    <t>0801-1994-22236</t>
  </si>
  <si>
    <t>Gerardo  Enrique Alvarenga Valladares</t>
  </si>
  <si>
    <t>0801-1990-20985</t>
  </si>
  <si>
    <t>Carlos  Roberto Alvarez Alvarez</t>
  </si>
  <si>
    <t>0801-1989-13124</t>
  </si>
  <si>
    <t>Eleana Marixa Alvarado Gunera</t>
  </si>
  <si>
    <t>0801-1994-21151</t>
  </si>
  <si>
    <t>José  Luis Cerrato Lemus</t>
  </si>
  <si>
    <t>0201-1992-00102</t>
  </si>
  <si>
    <t>William Joseph Wilson Reyes</t>
  </si>
  <si>
    <t>0801-1994-03507</t>
  </si>
  <si>
    <t>Lorraine Verenice  Méndez Baca</t>
  </si>
  <si>
    <t>0201-1991-00757</t>
  </si>
  <si>
    <t>Luis Agustin Martinez Rodriguez</t>
  </si>
  <si>
    <t>0801-1988-03000</t>
  </si>
  <si>
    <t>Jose Tomas Bustillo Ponce</t>
  </si>
  <si>
    <t>Medicina</t>
  </si>
  <si>
    <t>0801-1989-02185</t>
  </si>
  <si>
    <t>Maurem Alberto Urbina Ponce</t>
  </si>
  <si>
    <t>0801-1996-07812</t>
  </si>
  <si>
    <t>Maria Fernanda Abate Flores</t>
  </si>
  <si>
    <t>0801-1991-12250</t>
  </si>
  <si>
    <t>Fredy Omar Cárcamo Pérez</t>
  </si>
  <si>
    <t>0801-1995-11188</t>
  </si>
  <si>
    <t>Jose David Zelaya Alberto</t>
  </si>
  <si>
    <t>0501-1995-04110</t>
  </si>
  <si>
    <t>Diego  Orlando Turcios Campos</t>
  </si>
  <si>
    <t>0801-1994-19437</t>
  </si>
  <si>
    <t>José Carlos Sevilla Corrales</t>
  </si>
  <si>
    <t>0209-1996-00306</t>
  </si>
  <si>
    <t>Boris Alexander Elencoff Betancourt</t>
  </si>
  <si>
    <t>0313-1996-00042</t>
  </si>
  <si>
    <t>Brayan  Enoc López Martinez</t>
  </si>
  <si>
    <t>0318-1995-00095</t>
  </si>
  <si>
    <t>Arleth Yanileisy Gamez Hernandez</t>
  </si>
  <si>
    <t>0318-1995-01059</t>
  </si>
  <si>
    <t>Zabdi  Ahiezer  Alvarado  Pineda</t>
  </si>
  <si>
    <t>0101-1996-03528</t>
  </si>
  <si>
    <t>Carlos Roberto Sánchez Artiles</t>
  </si>
  <si>
    <t>0703-1992-03436</t>
  </si>
  <si>
    <t>Edder Jeremias Castro Nuñez</t>
  </si>
  <si>
    <t>0501-1994-05136</t>
  </si>
  <si>
    <t>Marianela   Cantarero Zavala</t>
  </si>
  <si>
    <t>1409-1991-00031</t>
  </si>
  <si>
    <t>Maria Jose Sevilla Ventura</t>
  </si>
  <si>
    <t>0704-1993-00026</t>
  </si>
  <si>
    <t>Maria Fernanda Duarte Sandoval</t>
  </si>
  <si>
    <t>0801-1994-05703</t>
  </si>
  <si>
    <t>Allan Josue Euceda Gutierrez</t>
  </si>
  <si>
    <t>0801-1994-06250</t>
  </si>
  <si>
    <t>Angie Josselyn Maradiaga Ordoñez</t>
  </si>
  <si>
    <t>0801-1995-15071</t>
  </si>
  <si>
    <t>Arnoldo Jose  Rodas Mayen</t>
  </si>
  <si>
    <t>0601-1996-01572</t>
  </si>
  <si>
    <t>Emma  Sofía Mendoza Medina</t>
  </si>
  <si>
    <t>0801-1992-08449</t>
  </si>
  <si>
    <t>Marvin Josue Arias  Santos</t>
  </si>
  <si>
    <t>0801-1988-06959</t>
  </si>
  <si>
    <t>Francisco Javier Barrientos Matamoros</t>
  </si>
  <si>
    <t>0801-1992-01477</t>
  </si>
  <si>
    <t>Alejandra María Rodríguez Ramírez</t>
  </si>
  <si>
    <t>0101-1989-01201</t>
  </si>
  <si>
    <t>Susana Mariela Galeas Sequeira</t>
  </si>
  <si>
    <t>0801-1993-13194</t>
  </si>
  <si>
    <t>Rocio Alejandra  Sosa Valerio</t>
  </si>
  <si>
    <t>0318-1993-00741</t>
  </si>
  <si>
    <t>Karina Yasmin Avila Lara</t>
  </si>
  <si>
    <t>0301-1993-04214</t>
  </si>
  <si>
    <t>Thania Larissa Velasquez Torres</t>
  </si>
  <si>
    <t>0801-1991-16674</t>
  </si>
  <si>
    <t>Jose Carlos Galindo Escalante</t>
  </si>
  <si>
    <t>0801-1993-18469</t>
  </si>
  <si>
    <t>Daysi  Nicolle  Umanzor  Marquez</t>
  </si>
  <si>
    <t>0801-1995-13406</t>
  </si>
  <si>
    <t>Gustavo Adolfo Alvarado Flores</t>
  </si>
  <si>
    <t>0601-1991-01526</t>
  </si>
  <si>
    <t>Helder Leonardo Lainez Reconco</t>
  </si>
  <si>
    <t>0601-1992-11292</t>
  </si>
  <si>
    <t>Luis  Eduardo Martinez Torres</t>
  </si>
  <si>
    <t>0101-1991-02220</t>
  </si>
  <si>
    <t>Angel Alfonso Bueno Madrid</t>
  </si>
  <si>
    <t>1001-1991-00040</t>
  </si>
  <si>
    <t>Oscar Lesseny Gamez Flores</t>
  </si>
  <si>
    <t>0801-1990-20791</t>
  </si>
  <si>
    <t>José Carlos Henriquez Rodriguez</t>
  </si>
  <si>
    <t>0801-1993-22949</t>
  </si>
  <si>
    <t>Ricardo José Lardizábal Sierra</t>
  </si>
  <si>
    <t>1503-1995-00987</t>
  </si>
  <si>
    <t>Celeste Valeria Escobar Hernandez</t>
  </si>
  <si>
    <t>1015-1992-00171</t>
  </si>
  <si>
    <t>German David Pineda Lemus</t>
  </si>
  <si>
    <t>0801-1992-10687</t>
  </si>
  <si>
    <t>Barbara Celenia Tinoco Baquedano</t>
  </si>
  <si>
    <t>0801-1992-13465</t>
  </si>
  <si>
    <t>Katherine Julieth Paz Trejo</t>
  </si>
  <si>
    <t>0318-1992-01334</t>
  </si>
  <si>
    <t>Naun David Alvarado Ponce</t>
  </si>
  <si>
    <t>0801-1993-10580</t>
  </si>
  <si>
    <t>Daniel Alfredo Sandoval Sierra</t>
  </si>
  <si>
    <t>0801-1993-13397</t>
  </si>
  <si>
    <t>Virginia  Loriel Banegas Corrales</t>
  </si>
  <si>
    <t>0801-1996-17322</t>
  </si>
  <si>
    <t>Miguel Esteban Flores Dermid</t>
  </si>
  <si>
    <t>0801-1995-01175</t>
  </si>
  <si>
    <t>Luis Carlos López Maradiaga</t>
  </si>
  <si>
    <t>1601-1989-00733</t>
  </si>
  <si>
    <t>Erick  Josué Chacón Pérez</t>
  </si>
  <si>
    <t>0801-1994-08548</t>
  </si>
  <si>
    <t>Liliam Carolina Najera Bendeck</t>
  </si>
  <si>
    <t>1503-1990-01668</t>
  </si>
  <si>
    <t>Adolfo Antonio Vallejo Salgado</t>
  </si>
  <si>
    <t>0801-1991-06023</t>
  </si>
  <si>
    <t>Jorge Alberto Funes Triminio</t>
  </si>
  <si>
    <t>1706-1991-00391</t>
  </si>
  <si>
    <t>Sheriam Jolibeth Manzanares</t>
  </si>
  <si>
    <t>0801-1987-18155</t>
  </si>
  <si>
    <t>Pablo  Hernan Enrique Castillo Nuila</t>
  </si>
  <si>
    <t>0801-1993-19823</t>
  </si>
  <si>
    <t>Mario Alejandro Ramírez Matute</t>
  </si>
  <si>
    <t>0801-1994-11494</t>
  </si>
  <si>
    <t>Leonel Fernando Mejia Obando</t>
  </si>
  <si>
    <t>0801-1989-17055</t>
  </si>
  <si>
    <t>Esther  Alejandra Nuñez Sierra</t>
  </si>
  <si>
    <t>1804-1986-03703</t>
  </si>
  <si>
    <t>Josue Benjamin Bonilla Larios</t>
  </si>
  <si>
    <t>0101-1995-01960</t>
  </si>
  <si>
    <t>Dennis Josue Villalta Gale</t>
  </si>
  <si>
    <t>1001-1992-00270</t>
  </si>
  <si>
    <t>Maryorie  Nicole  Fiallos  Maravilla</t>
  </si>
  <si>
    <t>0101-1992-02485</t>
  </si>
  <si>
    <t>Dairon Akym Lalin</t>
  </si>
  <si>
    <t>1709-1992-00707</t>
  </si>
  <si>
    <t>Guillermo  Payan Paz</t>
  </si>
  <si>
    <t>0801-1993-17279</t>
  </si>
  <si>
    <t>Andrea Maria Sanchez Villanueva</t>
  </si>
  <si>
    <t>0801-1987-13173</t>
  </si>
  <si>
    <t>Karla  Waleska  Valladares  Velasquez</t>
  </si>
  <si>
    <t>0801-1991-18619</t>
  </si>
  <si>
    <t>María  Fernanda Meza Ruiz</t>
  </si>
  <si>
    <t>0801-1994-11532</t>
  </si>
  <si>
    <t>Rene Alberto Turcios Lezama</t>
  </si>
  <si>
    <t>1301-1995-00023</t>
  </si>
  <si>
    <t>Sharon  Hefzi-ba Pineda  Guevara</t>
  </si>
  <si>
    <t>1807-1987-00605</t>
  </si>
  <si>
    <t>Flora Maria Rodriguez Peralta</t>
  </si>
  <si>
    <t>0107-1989-01561</t>
  </si>
  <si>
    <t>Carlos  José  Melgar  Díaz</t>
  </si>
  <si>
    <t>0101-1989-05517</t>
  </si>
  <si>
    <t>Leonel Enrique Puerto Burgos</t>
  </si>
  <si>
    <t>0501-1989.08830</t>
  </si>
  <si>
    <t>Jazmina Sarahi Verde Herrera</t>
  </si>
  <si>
    <t>0413-2002-00485</t>
  </si>
  <si>
    <t>Vilma Alejandra Gomez Lara</t>
  </si>
  <si>
    <t>0801-1994-14118</t>
  </si>
  <si>
    <t>Juan Antonio Mejía  Godoy</t>
  </si>
  <si>
    <t>1211-1992-00035</t>
  </si>
  <si>
    <t>Suamy Neptaly Mejia Galeano</t>
  </si>
  <si>
    <t>1807-1996-02110</t>
  </si>
  <si>
    <t>Génesis  Sarahí Chávez Paredes</t>
  </si>
  <si>
    <t>0101-1993-00488</t>
  </si>
  <si>
    <t>Belinda  Sthefany Loyo Brizo</t>
  </si>
  <si>
    <t>0101-1994-01002</t>
  </si>
  <si>
    <t>Rocio Fabiola Salgado Hernandez</t>
  </si>
  <si>
    <t>0801-1995-17630</t>
  </si>
  <si>
    <t>Giancarlo  Rodriguez Mendoza</t>
  </si>
  <si>
    <t>0501-1992-00964</t>
  </si>
  <si>
    <t>Rosa Mercedes Grey Irula</t>
  </si>
  <si>
    <t>1301-1991-00609</t>
  </si>
  <si>
    <t>Katlheen Verenice Nolasco Ferrera</t>
  </si>
  <si>
    <t>0501-1992-05950</t>
  </si>
  <si>
    <t>Jorge Martin Beltran  Lima</t>
  </si>
  <si>
    <t>1201-1988-00347</t>
  </si>
  <si>
    <t>Michelle  Suazo Padilla</t>
  </si>
  <si>
    <t>0501-1994-10977</t>
  </si>
  <si>
    <t>Cinthia  Jeannetth  Urbina Guzman</t>
  </si>
  <si>
    <t>0501-1994-12754</t>
  </si>
  <si>
    <t>Karen Iveth Hernandez Su</t>
  </si>
  <si>
    <t>0801-1993-23860</t>
  </si>
  <si>
    <t>Junior Alejandro Banegas Mejía</t>
  </si>
  <si>
    <t>0512-1991-01813</t>
  </si>
  <si>
    <t>Andrea Stephanie Salgado Gutiérrez</t>
  </si>
  <si>
    <t>1503-1992-00444</t>
  </si>
  <si>
    <t>Rony Josue  Colindres  Martinez</t>
  </si>
  <si>
    <t>0801-1994-12177</t>
  </si>
  <si>
    <t>Gabriela Ninoska Alvarez Soriano</t>
  </si>
  <si>
    <t>1807-1993-00308</t>
  </si>
  <si>
    <t>Graciela Patricia Marzuca Herrera</t>
  </si>
  <si>
    <t>1626-1991-00221</t>
  </si>
  <si>
    <t>Jorge Alberto Ventura Paz</t>
  </si>
  <si>
    <t>1804-1990-03509</t>
  </si>
  <si>
    <t>Roberto Carlos  Morel Perez</t>
  </si>
  <si>
    <t>0501-1993-05374</t>
  </si>
  <si>
    <t>Andrea Gisselle Zavala Ruiz</t>
  </si>
  <si>
    <t>0101-1988-01279</t>
  </si>
  <si>
    <t>Ely Rennee Donaire Nuñez</t>
  </si>
  <si>
    <t>0501-1989-08154</t>
  </si>
  <si>
    <t>Diana Carolina Gutierrez Rodriguez</t>
  </si>
  <si>
    <t>1401-1992-00054</t>
  </si>
  <si>
    <t>Silvia Alejandra Pinto Perdomo</t>
  </si>
  <si>
    <t>1807-2001-02326</t>
  </si>
  <si>
    <t>Xochiltz  Sabrina Munguia  Giron</t>
  </si>
  <si>
    <t>0501-1989-13338</t>
  </si>
  <si>
    <t>David Francisco Javier Perdomo</t>
  </si>
  <si>
    <t>0512-1991-00779</t>
  </si>
  <si>
    <t>Marilyn  Ivonne  Jerezano Salazar</t>
  </si>
  <si>
    <t>0101-1988-05454</t>
  </si>
  <si>
    <t>Paola Angiolina Araujo Dipani</t>
  </si>
  <si>
    <t>1805-1995-00091</t>
  </si>
  <si>
    <t>Gustavo Adolfo Colindres Carias</t>
  </si>
  <si>
    <t>0501-1989-01053</t>
  </si>
  <si>
    <t>Erasmo  Servellon Martinez</t>
  </si>
  <si>
    <t>Ginecoob</t>
  </si>
  <si>
    <t>0801-1990-18514</t>
  </si>
  <si>
    <t>Hugo Alberto Aldana Varela</t>
  </si>
  <si>
    <t>0501-1994-05982</t>
  </si>
  <si>
    <t>Mariela Cecilia Posas Barrera</t>
  </si>
  <si>
    <t>0105-1992-00280</t>
  </si>
  <si>
    <t>Maria Fernanda Lazo Quesada</t>
  </si>
  <si>
    <t>0502-1991-02496</t>
  </si>
  <si>
    <t>Fanny Lisbeth Oviedo Amador</t>
  </si>
  <si>
    <t>0512-1991-01434</t>
  </si>
  <si>
    <t>Marcela Alejandra  Menjivar Funes</t>
  </si>
  <si>
    <t>0101-1988-00649</t>
  </si>
  <si>
    <t>Katherine  Rodriguez Paguada</t>
  </si>
  <si>
    <t>0309-1995-00056</t>
  </si>
  <si>
    <t>Larisa Auxiliadora  Alvarado Palomo</t>
  </si>
  <si>
    <t>0101-1987-03389</t>
  </si>
  <si>
    <t>Jorge  Alberto  Miralda Díaz</t>
  </si>
  <si>
    <t>1201-1986-00203</t>
  </si>
  <si>
    <t>Neptaly Neptaly Avila Medina</t>
  </si>
  <si>
    <t>1801-1993-00005</t>
  </si>
  <si>
    <t>Belkys Gabriela Carias Rosales</t>
  </si>
  <si>
    <t>0801-1987-14487</t>
  </si>
  <si>
    <t>Francis Lizeth  Salgado Macias</t>
  </si>
  <si>
    <t>0801-1988-18765</t>
  </si>
  <si>
    <t>Ritza Irene   Paredes Suazo</t>
  </si>
  <si>
    <t>1601-1996-00261</t>
  </si>
  <si>
    <t>Silvia Waleska Bu Gomez</t>
  </si>
  <si>
    <t>0501-1992-04560</t>
  </si>
  <si>
    <t>Isis Sarahi Flores Castellanos</t>
  </si>
  <si>
    <t>0801-1996-17134</t>
  </si>
  <si>
    <t>Elias Enoc Funes Zuniga</t>
  </si>
  <si>
    <t>0413-1990-00460</t>
  </si>
  <si>
    <t>Claudia Michelle Posas Sarmiento</t>
  </si>
  <si>
    <t>0101-1989-03431</t>
  </si>
  <si>
    <t>Enma Nannette Vindel Herrera</t>
  </si>
  <si>
    <t>0501-1995-01660</t>
  </si>
  <si>
    <t>Giselle  Kattan Ferrera</t>
  </si>
  <si>
    <t>0101-1997-02207</t>
  </si>
  <si>
    <t>Nicole Ivannie Puerto Meza</t>
  </si>
  <si>
    <t>0801-1994-15492</t>
  </si>
  <si>
    <t>Juan Carlos Sierra Brizo</t>
  </si>
  <si>
    <t>0210-1991-00790</t>
  </si>
  <si>
    <t>Greivy Fabiola  Barahona Rodriguez</t>
  </si>
  <si>
    <t>1618-1996-00098</t>
  </si>
  <si>
    <t>Lissa María Castillo Hernández.</t>
  </si>
  <si>
    <t>1413-1993-00361</t>
  </si>
  <si>
    <t>Allen Javier Henriquez Romero</t>
  </si>
  <si>
    <t>0101-1994-02257</t>
  </si>
  <si>
    <t>Claudia  Gabriela Padilla Elvir</t>
  </si>
  <si>
    <t>0501-1988-02415</t>
  </si>
  <si>
    <t>Carlos  Roberto Moncada Medina</t>
  </si>
  <si>
    <t>0209-1993-00982</t>
  </si>
  <si>
    <t>Jimmy Xavier Acosta Hernandez</t>
  </si>
  <si>
    <t>0209-1992-01106</t>
  </si>
  <si>
    <t>Julia Dinora Reyes Cardenas</t>
  </si>
  <si>
    <t>1803-1988-00296</t>
  </si>
  <si>
    <t>Keylin Herminia Garay Ríos</t>
  </si>
  <si>
    <t>0501-1997-07583</t>
  </si>
  <si>
    <t>Alexandra Maria Najera Nuñez</t>
  </si>
  <si>
    <t>0101-1991-00436</t>
  </si>
  <si>
    <t>Yessenia Sarai Hernández Matamoros</t>
  </si>
  <si>
    <t>0801-1988-10401</t>
  </si>
  <si>
    <t>Lucas Cristobal Reyes Meza</t>
  </si>
  <si>
    <t>1302-1989-00126</t>
  </si>
  <si>
    <t>Kenia Nohemy Amaya Vargas</t>
  </si>
  <si>
    <t>0801-1986-09221</t>
  </si>
  <si>
    <t>Reyna  Marisela Suazo  Moreno</t>
  </si>
  <si>
    <t>1503-1991-02394</t>
  </si>
  <si>
    <t>Ramón  Armando Lobo Oliva</t>
  </si>
  <si>
    <t>1801-1991-01541</t>
  </si>
  <si>
    <t>Elba Marieta Carias Rosales</t>
  </si>
  <si>
    <t>0301-1993-00528</t>
  </si>
  <si>
    <t>Kiara Pamella Rivera Cruz</t>
  </si>
  <si>
    <t>0801-1992-10926</t>
  </si>
  <si>
    <t>Oriana Belinda Hernandez Garmendia</t>
  </si>
  <si>
    <t>0801-1993-20425</t>
  </si>
  <si>
    <t>Alejandra Paola Romero Huete</t>
  </si>
  <si>
    <t>0824-1984-00620</t>
  </si>
  <si>
    <t>Olvin  Rene  Reyes Soto</t>
  </si>
  <si>
    <t>0801-1989-08834</t>
  </si>
  <si>
    <t>Rebeca Melissa Sauceda Meza</t>
  </si>
  <si>
    <t>0801-1993-09637</t>
  </si>
  <si>
    <t>José Raúl Castillo Rico</t>
  </si>
  <si>
    <t>0801-1990-11532</t>
  </si>
  <si>
    <t>Andres Fernando Garcia Mejia</t>
  </si>
  <si>
    <t>0801-1990-10098</t>
  </si>
  <si>
    <t>Sandra María Sanabria Bustillo</t>
  </si>
  <si>
    <t>0104-1992-00103</t>
  </si>
  <si>
    <t>Iris Janeth Portillo Gonzales</t>
  </si>
  <si>
    <t>0708-1993-00009</t>
  </si>
  <si>
    <t>Betsaida Maria Colindres Cruz</t>
  </si>
  <si>
    <t>0801-1990-02386</t>
  </si>
  <si>
    <t>Itzel  Osorto Zelaya</t>
  </si>
  <si>
    <t>0801-1990-00591</t>
  </si>
  <si>
    <t>Maryory Gabriela Canaca Oyuela</t>
  </si>
  <si>
    <t>1622-1993-00176</t>
  </si>
  <si>
    <t>Rubi Emelda Bu Urbina</t>
  </si>
  <si>
    <t>0801-1989-18267</t>
  </si>
  <si>
    <t>Eliuth Yaseyra Martínez López</t>
  </si>
  <si>
    <t>0801-1993-05272</t>
  </si>
  <si>
    <t>Jessy Carolina Paz Amador</t>
  </si>
  <si>
    <t>0101-1994-02265</t>
  </si>
  <si>
    <t>Marina Elizabeth Ortiz Kelly</t>
  </si>
  <si>
    <t>0607-1995-00847</t>
  </si>
  <si>
    <t>Heisell Gabriela Alvarez Castro</t>
  </si>
  <si>
    <t>0801-1995-17615</t>
  </si>
  <si>
    <t>Sheila Nicolle Cruz Núñez</t>
  </si>
  <si>
    <t>0825-1994-00086</t>
  </si>
  <si>
    <t>Andrea Celeste Barrientos Chinchilla</t>
  </si>
  <si>
    <t>0801-1992-09727</t>
  </si>
  <si>
    <t>Gabriela Patricia Medina Ventura</t>
  </si>
  <si>
    <t>0801-1992-03307</t>
  </si>
  <si>
    <t>Maria Fernanda Diaz Alvarez</t>
  </si>
  <si>
    <t>0318-1988-00874</t>
  </si>
  <si>
    <t>Karen Raquel Ponce García</t>
  </si>
  <si>
    <t>0801-1995-06684</t>
  </si>
  <si>
    <t>Francisco José Salgado Turcios</t>
  </si>
  <si>
    <t>0801-1987-17385</t>
  </si>
  <si>
    <t>Marvin Josue Ortiz Aguirre</t>
  </si>
  <si>
    <t>0801-1992-07414</t>
  </si>
  <si>
    <t>Jessica Melissa Peña Ordoñez</t>
  </si>
  <si>
    <t>0413-1987-00414</t>
  </si>
  <si>
    <t>Ethel Andrea Cruz Valdivieso</t>
  </si>
  <si>
    <t>0801-1992-08106</t>
  </si>
  <si>
    <t>Stephany Patricia Sandoval Murillo</t>
  </si>
  <si>
    <t>0811-1993-00097</t>
  </si>
  <si>
    <t>Nuvia Maria  Arteaga Aguilar</t>
  </si>
  <si>
    <t>0801-1994-04936</t>
  </si>
  <si>
    <t>Krizia  Genevier  Irías Alcántara</t>
  </si>
  <si>
    <t>0801-1995-03166</t>
  </si>
  <si>
    <t>Lucero Benazir Caballero Fúnez</t>
  </si>
  <si>
    <t>0817-1986-00176</t>
  </si>
  <si>
    <t>Jessyca  Prady Velásquez  Paguada</t>
  </si>
  <si>
    <t>0703-1992-02085</t>
  </si>
  <si>
    <t>Rixy Leonora Rodriguez Martinez</t>
  </si>
  <si>
    <t>0801-1991-18111</t>
  </si>
  <si>
    <t>Silvio Gerardo Henriquez Carcamo</t>
  </si>
  <si>
    <t>0801-1992-19706</t>
  </si>
  <si>
    <t>Angela Celeste Carias Martinez</t>
  </si>
  <si>
    <t>0801-1995-19995</t>
  </si>
  <si>
    <t>Francis Daniela Figueroa Lanza</t>
  </si>
  <si>
    <t>1201-1991-00046</t>
  </si>
  <si>
    <t>Doricely  Mendoza Castillo</t>
  </si>
  <si>
    <t>0801-1986-16116</t>
  </si>
  <si>
    <t>Cristopher Garlan Duarte Lanza</t>
  </si>
  <si>
    <t>0801-1994-19899</t>
  </si>
  <si>
    <t>Carol Sarahi Pacheco Montalvan</t>
  </si>
  <si>
    <t>0601-1992-00123</t>
  </si>
  <si>
    <t>Skarleth Waleska Orban Villalobos</t>
  </si>
  <si>
    <t>0801-1992-16951</t>
  </si>
  <si>
    <t>Eymi Alejandra Mendoza Turcios</t>
  </si>
  <si>
    <t>0801-1987-13609</t>
  </si>
  <si>
    <t>Juan José Rodezno Sierra</t>
  </si>
  <si>
    <t>0704-1995-01271</t>
  </si>
  <si>
    <t>María José Rodríguez Hernández</t>
  </si>
  <si>
    <t>0801-1990-19962</t>
  </si>
  <si>
    <t>Carlos Andres Sanchez Garcia</t>
  </si>
  <si>
    <t>0801-1993-16261</t>
  </si>
  <si>
    <t>Sindy  Julissa  Herrera  Molina</t>
  </si>
  <si>
    <t>1501-1993-03523</t>
  </si>
  <si>
    <t>Leonela Rosario Alvarez Jimenez</t>
  </si>
  <si>
    <t>1504-1991-00001</t>
  </si>
  <si>
    <t>Jorge Luis Turcios Varela</t>
  </si>
  <si>
    <t>0711-1993-00172</t>
  </si>
  <si>
    <t>Isis Aracely Caceres Caceres</t>
  </si>
  <si>
    <t>1627-1989-00443</t>
  </si>
  <si>
    <t>Wendee Lizbeth Barahona Escoto</t>
  </si>
  <si>
    <t>0818-1988-00052</t>
  </si>
  <si>
    <t>Maria Jose Lagos Ayestas</t>
  </si>
  <si>
    <t>0801-1990-13845</t>
  </si>
  <si>
    <t>Carmen Esther Andrade Romero</t>
  </si>
  <si>
    <t>0801-1988-10997</t>
  </si>
  <si>
    <t>Evelin Judith Ordoñez Martinez</t>
  </si>
  <si>
    <t>0801-1989-09727</t>
  </si>
  <si>
    <t>María  Antonieta Garay Canales</t>
  </si>
  <si>
    <t>0209-1992-00341</t>
  </si>
  <si>
    <t>Anael Fernando Caceres Juarez</t>
  </si>
  <si>
    <t>0301-1992-01512</t>
  </si>
  <si>
    <t>Iseyda  María  Santos  Bonilla</t>
  </si>
  <si>
    <t>0801-1994-15819</t>
  </si>
  <si>
    <t>Nicolle Alejandra Cruz Torres</t>
  </si>
  <si>
    <t>0701-1993-00084</t>
  </si>
  <si>
    <t>Elia María Zelaya Guillén</t>
  </si>
  <si>
    <t>0801-1994-14791</t>
  </si>
  <si>
    <t>Julissa Itchell Rovelo Velasquez</t>
  </si>
  <si>
    <t>0801-1993-22034</t>
  </si>
  <si>
    <t>Francis Alejandra Gomez Gonzalez</t>
  </si>
  <si>
    <t>0601-1994-00019</t>
  </si>
  <si>
    <t>Andrea  Nicolle Portillo Galo</t>
  </si>
  <si>
    <t>0801-1994-08455</t>
  </si>
  <si>
    <t>Andrea Jissel Orellana Alvarez</t>
  </si>
  <si>
    <t>0801-1994-20352</t>
  </si>
  <si>
    <t>Clardy Sarai Martinez Hernandez</t>
  </si>
  <si>
    <t>1602-1997-00137</t>
  </si>
  <si>
    <t>Maria Celeste Avelar Reyes</t>
  </si>
  <si>
    <t>0501-1990-03357</t>
  </si>
  <si>
    <t>Gissela Fabiola Lopez Alvarado</t>
  </si>
  <si>
    <t>Pediatría</t>
  </si>
  <si>
    <t>0503-1991-00470</t>
  </si>
  <si>
    <t>Kevin Roberto Reyes Sánchez</t>
  </si>
  <si>
    <t>0501-1995-06233</t>
  </si>
  <si>
    <t>Susan Alessandra Rodriguez Gonzalez</t>
  </si>
  <si>
    <t>0501-1993-11822</t>
  </si>
  <si>
    <t>Juan Carlos Henríquez Tábora</t>
  </si>
  <si>
    <t>0401-1996-00626</t>
  </si>
  <si>
    <t>Raysa  Andrade  Contreras</t>
  </si>
  <si>
    <t>1804-1993-00277</t>
  </si>
  <si>
    <t>Gabriela  Alejandra  Guardado  Reyes</t>
  </si>
  <si>
    <t>1804-1987-04540</t>
  </si>
  <si>
    <t>Marjury  Jackeline Acosta Lara</t>
  </si>
  <si>
    <t>0509-1994-00477</t>
  </si>
  <si>
    <t>Luis  Fernando  Bardales Diaz Del Valle</t>
  </si>
  <si>
    <t>0502-1988-02025</t>
  </si>
  <si>
    <t>Rosa Esmeralda Briceño Sandoval</t>
  </si>
  <si>
    <t>0101-1989-05043</t>
  </si>
  <si>
    <t>Dacia Samantha  Zavala Ponce</t>
  </si>
  <si>
    <t>1413-1991-00420</t>
  </si>
  <si>
    <t>Nora  Maria Villeda Romero</t>
  </si>
  <si>
    <t>0401-1996-00761</t>
  </si>
  <si>
    <t>Alejandra Karolina Lara Avalos</t>
  </si>
  <si>
    <t>0801-1990-22623</t>
  </si>
  <si>
    <t>Daphne Graciela  Antunez Nazar</t>
  </si>
  <si>
    <t>1601-1994-00321</t>
  </si>
  <si>
    <t>Linda  Michelle Flores Castellanos</t>
  </si>
  <si>
    <t>0411-1993-00111</t>
  </si>
  <si>
    <t>Lester Fabricio Perdomo Ramírez</t>
  </si>
  <si>
    <t>0501-1991-12557</t>
  </si>
  <si>
    <t>Heidy Carolina Galindo Rios</t>
  </si>
  <si>
    <t>0401-1994-00319</t>
  </si>
  <si>
    <t>Melanie Dariela Claros Murillo</t>
  </si>
  <si>
    <t>0601-1992-00820</t>
  </si>
  <si>
    <t>Lourdes Beatriz Avendaño Aguirre</t>
  </si>
  <si>
    <t>0107-1990-01154</t>
  </si>
  <si>
    <t>Nataly Yamaly Martinez Yanes</t>
  </si>
  <si>
    <t>0502-1991-01169</t>
  </si>
  <si>
    <t>Brigitte Lizeth Flores  Raudales</t>
  </si>
  <si>
    <t>0101-1989-00635</t>
  </si>
  <si>
    <t>Jose Norberto Gomez Duarte</t>
  </si>
  <si>
    <t>0501-1996-12832</t>
  </si>
  <si>
    <t>Monica Lizette Sorto Garzona</t>
  </si>
  <si>
    <t>0501-1995-04384</t>
  </si>
  <si>
    <t>Andrea Carolina Ayestas Bendeck</t>
  </si>
  <si>
    <t>0801-1990-13479</t>
  </si>
  <si>
    <t>Christian Eduardo  Vallejo  Dominguez</t>
  </si>
  <si>
    <t>1403-1990-00018</t>
  </si>
  <si>
    <t>Stephanie  Victoria  Henríquez  Arita</t>
  </si>
  <si>
    <t>0317-1989-00038</t>
  </si>
  <si>
    <t>Osiris Raquel Saravia Ulloa</t>
  </si>
  <si>
    <t>0801-1984-01360</t>
  </si>
  <si>
    <t>Santos Antonio Murillo Rivera</t>
  </si>
  <si>
    <t>0501-1991-11528</t>
  </si>
  <si>
    <t>David Antonio Portillo Ordoñez</t>
  </si>
  <si>
    <t>0501-1993-01700</t>
  </si>
  <si>
    <t>Rebeca Betania Zuniga Barnica</t>
  </si>
  <si>
    <t>0208-1993-00265</t>
  </si>
  <si>
    <t>Nanci Mareza  Cabrera Ponce</t>
  </si>
  <si>
    <t>0501-1995-01171</t>
  </si>
  <si>
    <t>Denisse  Godoy Meza Calix</t>
  </si>
  <si>
    <t>1804-1994-02433</t>
  </si>
  <si>
    <t>Héctor  Orlando  López  Meléndez</t>
  </si>
  <si>
    <t>0501-1993-09953</t>
  </si>
  <si>
    <t>Teresa Carolina  Salinas Rivera</t>
  </si>
  <si>
    <t>1618-1992-01206</t>
  </si>
  <si>
    <t>Ingris Yadira Espinoza Sanchez</t>
  </si>
  <si>
    <t>0506-1986-02162</t>
  </si>
  <si>
    <t>Milton Saúl Amador Alvarado</t>
  </si>
  <si>
    <t>0501-1993-06038</t>
  </si>
  <si>
    <t>Ana Cecilia Funez Trochez</t>
  </si>
  <si>
    <t>0801-1994-14465</t>
  </si>
  <si>
    <t>Angélica Carolina Morales López</t>
  </si>
  <si>
    <t>0311-1996-00010</t>
  </si>
  <si>
    <t>André Isabelle  Fúnez Márquez</t>
  </si>
  <si>
    <t>0801-1994-20810</t>
  </si>
  <si>
    <t>Perla Maria David Murillo</t>
  </si>
  <si>
    <t>0205-2001-01210</t>
  </si>
  <si>
    <t>Cicely Suyapa Osorio Lainez</t>
  </si>
  <si>
    <t>0301-1993-01695</t>
  </si>
  <si>
    <t>Gabriela Michelle  López  Bueso</t>
  </si>
  <si>
    <t>1521-1992-00078</t>
  </si>
  <si>
    <t>Iris Maria Lainez Torres</t>
  </si>
  <si>
    <t>0801-1989-20032</t>
  </si>
  <si>
    <t>Ricardo  Antonio Bustillo Dominguez</t>
  </si>
  <si>
    <t>0601-1991-02630</t>
  </si>
  <si>
    <t>Angie Mariela Valladares Montoya</t>
  </si>
  <si>
    <t>0801-1996-05877</t>
  </si>
  <si>
    <t>Glenda  Liliana  Rivera Barahona</t>
  </si>
  <si>
    <t>0801-1993-23385</t>
  </si>
  <si>
    <t>Allan  Jeovanny Martinez Reyes</t>
  </si>
  <si>
    <t>1516-1991-00088</t>
  </si>
  <si>
    <t>Blanca  Belsahit Lobo Matute</t>
  </si>
  <si>
    <t>0801-1997-15047</t>
  </si>
  <si>
    <t>Allison Esther  Reyes  García</t>
  </si>
  <si>
    <t>0318-1995-00171</t>
  </si>
  <si>
    <t>Lilian Esmeralda Martínez Espinal</t>
  </si>
  <si>
    <t>0601-1994-01689</t>
  </si>
  <si>
    <t>Karina Patricia Campos García</t>
  </si>
  <si>
    <t>1601-1995-00626</t>
  </si>
  <si>
    <t>Maria Jose Rodriguez Pineda</t>
  </si>
  <si>
    <t>0801-1996-03724</t>
  </si>
  <si>
    <t>Rodrigo  Gutierrez Ordoñez</t>
  </si>
  <si>
    <t>0301-1993-01013</t>
  </si>
  <si>
    <t>Gilma Julisa Diaz Jimenez</t>
  </si>
  <si>
    <t>1001-1989-00334</t>
  </si>
  <si>
    <t>Kenia Itzel Fuentes Del Cid</t>
  </si>
  <si>
    <t>0301-1992-01554</t>
  </si>
  <si>
    <t>Juan Ariel Carrillo Orellana</t>
  </si>
  <si>
    <t>0801-1993-17217</t>
  </si>
  <si>
    <t>Nemesis  Dessyre Juarez Borjas</t>
  </si>
  <si>
    <t>0801-1996-01277</t>
  </si>
  <si>
    <t>Nerly Daniela Carcamo Mendoza</t>
  </si>
  <si>
    <t>0209-1990-01553</t>
  </si>
  <si>
    <t>Greicy  Alina Castro Rosales</t>
  </si>
  <si>
    <t>0801-1993-16029</t>
  </si>
  <si>
    <t>Arlin Brigitte Moreno Barahona</t>
  </si>
  <si>
    <t>1501-1993-01889</t>
  </si>
  <si>
    <t>Astrid  Dabiela Sabonge  Galvez</t>
  </si>
  <si>
    <t>0825-1994-00155</t>
  </si>
  <si>
    <t>José Antonio Pacheco Meléndez</t>
  </si>
  <si>
    <t>0613-1994-00012</t>
  </si>
  <si>
    <t>Delmy Sarahí  Velásquez  Canales</t>
  </si>
  <si>
    <t>0801-2003-04615</t>
  </si>
  <si>
    <t>Monique Odette Masso Simon</t>
  </si>
  <si>
    <t>1501-1988-02258</t>
  </si>
  <si>
    <t>Mikelynn Sarahi Ordoñez Munguia</t>
  </si>
  <si>
    <t>0611-1992-00090</t>
  </si>
  <si>
    <t>Andy Rodrigo Molina Rodriguez</t>
  </si>
  <si>
    <t>0704-1991-00519</t>
  </si>
  <si>
    <t>Luisa Virginia Martinez Jones</t>
  </si>
  <si>
    <t>0501-1991-07569</t>
  </si>
  <si>
    <t>Jose Mauricio Gonzales Euceda</t>
  </si>
  <si>
    <t>1211-1991-00126</t>
  </si>
  <si>
    <t>Karol Melissa Padilla Molina</t>
  </si>
  <si>
    <t>0101-1989-04210</t>
  </si>
  <si>
    <t>Orlin Reyes Reyes Carranza</t>
  </si>
  <si>
    <t>Cuidados</t>
  </si>
  <si>
    <t>0101-1990-00606</t>
  </si>
  <si>
    <t>Scarleth Yanin Velásquez Velásquez</t>
  </si>
  <si>
    <t>0801-1988-08887</t>
  </si>
  <si>
    <t>Emanuel  Francisco Lorenzana Cerna</t>
  </si>
  <si>
    <t xml:space="preserve">       51</t>
  </si>
  <si>
    <t>Cardiolog</t>
  </si>
  <si>
    <t>0107-1981-00832</t>
  </si>
  <si>
    <t>Oscar Iván  Salinas Sánchez</t>
  </si>
  <si>
    <t xml:space="preserve">      42</t>
  </si>
  <si>
    <t>0703-1985-05414</t>
  </si>
  <si>
    <t>Diana Lucía Herrera Torres</t>
  </si>
  <si>
    <t>0801-1990-16874</t>
  </si>
  <si>
    <t>Alejandra María Zepeda Espinoza</t>
  </si>
  <si>
    <t>0801-1993-15176</t>
  </si>
  <si>
    <t>Blanca Daniela Galeano Alas</t>
  </si>
  <si>
    <t>Otorrinola</t>
  </si>
  <si>
    <t>0801-1992-23065</t>
  </si>
  <si>
    <t>Daniela Alejandra Matamoros Mendoza</t>
  </si>
  <si>
    <t>0801-1996-09083</t>
  </si>
  <si>
    <t>María Celeste Mejía Rivera</t>
  </si>
  <si>
    <t>0501-2002-09379</t>
  </si>
  <si>
    <t>Said Omar Leiva Erazo</t>
  </si>
  <si>
    <t>0801-1991-07918</t>
  </si>
  <si>
    <t>Alejandra Maria Garcia Murillo</t>
  </si>
  <si>
    <t>0801-1994-20492</t>
  </si>
  <si>
    <t>Alejandra Yamileth Amador Figueora</t>
  </si>
  <si>
    <t>1501-1991-00708</t>
  </si>
  <si>
    <t>Hugo Armando  Alvarado Martínez</t>
  </si>
  <si>
    <t>0501-1991-02841</t>
  </si>
  <si>
    <t>Elmer  Benjamin  Hernandez  Santos</t>
  </si>
  <si>
    <t>0801-1987-20220</t>
  </si>
  <si>
    <t>Kevin Xavier Salgado Guillén</t>
  </si>
  <si>
    <t>0801-1994-05617</t>
  </si>
  <si>
    <t>Alejandra María Laínez Zelaya</t>
  </si>
  <si>
    <t>0801-1993-03893</t>
  </si>
  <si>
    <t>Gabriela Lizeth Lizardo Menocal</t>
  </si>
  <si>
    <t>1502-1994-00064</t>
  </si>
  <si>
    <t>David Adonis Elvir Zelaya</t>
  </si>
  <si>
    <t>Ap886204</t>
  </si>
  <si>
    <t>Esteban   Calle  Garcia</t>
  </si>
  <si>
    <t>Radiologí</t>
  </si>
  <si>
    <t>0703-1993-02553</t>
  </si>
  <si>
    <t>Felipe David Cruz Garcia</t>
  </si>
  <si>
    <t>0501-1993-09602</t>
  </si>
  <si>
    <t>Andrea  Patricia  Diaz  Kury</t>
  </si>
  <si>
    <t>1301-1993-00029</t>
  </si>
  <si>
    <t>Alba Danelia Mejía Ramirez</t>
  </si>
  <si>
    <t>0801-1993-03830</t>
  </si>
  <si>
    <t>Cinthia Michelle Midence Sauceda</t>
  </si>
  <si>
    <t>0801-1989-08029</t>
  </si>
  <si>
    <t>César David García Mejía</t>
  </si>
  <si>
    <t>0201-1984-00254</t>
  </si>
  <si>
    <t>Carlo Enrique Ortiz Ocampo</t>
  </si>
  <si>
    <t>0801-1993-22101</t>
  </si>
  <si>
    <t>Gustavo Antonio Murillo Valladares</t>
  </si>
  <si>
    <t>0615-1989-01131</t>
  </si>
  <si>
    <t>Geovanny Francisco Lopez Montoya</t>
  </si>
  <si>
    <t>1001-1995-00298</t>
  </si>
  <si>
    <t>Cesar Armando Aguilar Cortez</t>
  </si>
  <si>
    <t>1301-1995-00870</t>
  </si>
  <si>
    <t>Mauricio Josue Murillo Argueta</t>
  </si>
  <si>
    <t>0801-1986-07877</t>
  </si>
  <si>
    <t>Sandra  Isabel Coello Posas</t>
  </si>
  <si>
    <t>0107-1986-03408</t>
  </si>
  <si>
    <t>Josue  Joaquin  Gomez Sequeria</t>
  </si>
  <si>
    <t>0801-1988-07831</t>
  </si>
  <si>
    <t>Sandra Janeth Ramírez  Pineda</t>
  </si>
  <si>
    <t>0801-1993-02025</t>
  </si>
  <si>
    <t>Marina  Lorena Idiaquez  Herrera</t>
  </si>
  <si>
    <t>1604-1993-00015</t>
  </si>
  <si>
    <t>Rubén  Alfonso  Trejo Alfaro</t>
  </si>
  <si>
    <t>0511-1993-00662</t>
  </si>
  <si>
    <t>Fernando  Alberto Perez Landaverde</t>
  </si>
  <si>
    <t>0601-1988-00644</t>
  </si>
  <si>
    <t>Jose Rafael Rubio Betancourth</t>
  </si>
  <si>
    <t>1324-1992-00002</t>
  </si>
  <si>
    <t>Héctor  Eduardo  Cuellar  Milla</t>
  </si>
  <si>
    <t>0801-1984-02213</t>
  </si>
  <si>
    <t>Digna Yanora Mendoza Salinas</t>
  </si>
  <si>
    <t>0301-1993-01290</t>
  </si>
  <si>
    <t>Iveth Sarahí Amador Rosa</t>
  </si>
  <si>
    <t>0601-1994-00715</t>
  </si>
  <si>
    <t>Carmen Cecilia Avelar Salmeron</t>
  </si>
  <si>
    <t>1601-1987-00036</t>
  </si>
  <si>
    <t>Jose Adalberto Mejia Inestroza</t>
  </si>
  <si>
    <t>0801-1992-15993</t>
  </si>
  <si>
    <t>Francis Marissa Duarte Rivera</t>
  </si>
  <si>
    <t>0506-1992-01995</t>
  </si>
  <si>
    <t>Maryury Joseline Brocato Enamorado</t>
  </si>
  <si>
    <t>0801-1989-21922</t>
  </si>
  <si>
    <t>Nuvy Jakeline Agurcia Bosch</t>
  </si>
  <si>
    <t>0601-1993-01774</t>
  </si>
  <si>
    <t>Magno Salvador Canales Santos</t>
  </si>
  <si>
    <t>0501-1992-11447</t>
  </si>
  <si>
    <t>Siloé Alejandra Sosa Mejía</t>
  </si>
  <si>
    <t>0501-1990-02724</t>
  </si>
  <si>
    <t>Widad Yamali  Leiva Medina</t>
  </si>
  <si>
    <t>Psiquiatri</t>
  </si>
  <si>
    <t>0801-1989-08727</t>
  </si>
  <si>
    <t>Nolvia   Patricia Gutiérrez  Cuadra</t>
  </si>
  <si>
    <t>1709-1992-00622</t>
  </si>
  <si>
    <t>Nadia Eunice Escobar Robles</t>
  </si>
  <si>
    <t>0801-1995-14968</t>
  </si>
  <si>
    <t>Héctor  Emilio  Suazo  Espinoza</t>
  </si>
  <si>
    <t>0601-1993-03983</t>
  </si>
  <si>
    <t>Harol Said  Baca Avilez</t>
  </si>
  <si>
    <t>0811-1988-00229</t>
  </si>
  <si>
    <t>Yamivel Catalina Ramos Arteaga</t>
  </si>
  <si>
    <t>0801-1989-10519</t>
  </si>
  <si>
    <t>Lucía Michelle Gaitán Rodríguez</t>
  </si>
  <si>
    <t>0801-1996-03968</t>
  </si>
  <si>
    <t>Sindy Suyapa Villalobos Irías</t>
  </si>
  <si>
    <t>0801-1989-13083</t>
  </si>
  <si>
    <t>Daniela Judith Hernández González</t>
  </si>
  <si>
    <t>0401-1990-00914</t>
  </si>
  <si>
    <t>Iveth Patricia  Pineda San Martin</t>
  </si>
  <si>
    <t>0801-1995-03171</t>
  </si>
  <si>
    <t>Norlan Daniel Bustillo Ruiz</t>
  </si>
  <si>
    <t>1501-1989-04925</t>
  </si>
  <si>
    <t>Adinson Roberto Montes Rosales</t>
  </si>
  <si>
    <t>0801-1990-20238</t>
  </si>
  <si>
    <t>Marcela Ivania Rodezno Lopez</t>
  </si>
  <si>
    <t>0801-1989-07615</t>
  </si>
  <si>
    <t>Nadia Carolina Membreño Mejía</t>
  </si>
  <si>
    <t>0801-1992-06280</t>
  </si>
  <si>
    <t>José Eduardo López Núñez</t>
  </si>
  <si>
    <t>0801-1992-20376</t>
  </si>
  <si>
    <t>Hector David Almendares Sanchez</t>
  </si>
  <si>
    <t>0801-1988-23044</t>
  </si>
  <si>
    <t>Carlos Antonio Rodriguez Pego</t>
  </si>
  <si>
    <t>0601-1989-01889</t>
  </si>
  <si>
    <t>Ramón Armando Ordóñez Herrera</t>
  </si>
  <si>
    <t>0801-1993-15912</t>
  </si>
  <si>
    <t>Patrick Dominique Reyes Andino</t>
  </si>
  <si>
    <t>Ortopedí</t>
  </si>
  <si>
    <t>0801-1985-06667</t>
  </si>
  <si>
    <t>David  Alexander Montoya Reales</t>
  </si>
  <si>
    <t>0101-1990-04168</t>
  </si>
  <si>
    <t>Gabriel Fernando Maresma Membreño</t>
  </si>
  <si>
    <t>0801-1990-17567</t>
  </si>
  <si>
    <t>Carlos Humberto Sanchez Tome</t>
  </si>
  <si>
    <t>1606-1996-00066</t>
  </si>
  <si>
    <t>Edin  Javier  Hernández  Leiva</t>
  </si>
  <si>
    <t>0301-1991-01913</t>
  </si>
  <si>
    <t>Tulio Alexander Castellanos Chacón</t>
  </si>
  <si>
    <t>0801-1990-04331</t>
  </si>
  <si>
    <t>Kelsy Sarahi Ponce Salgado</t>
  </si>
  <si>
    <t>0801-1992-10146</t>
  </si>
  <si>
    <t>Shaddy Elizabeth Betancourth Diaz</t>
  </si>
  <si>
    <t>0703-1996-02502</t>
  </si>
  <si>
    <t>Gustavo Jared Quintanilla Ferrufino</t>
  </si>
  <si>
    <t>0801-1996-03460</t>
  </si>
  <si>
    <t>Jarol Geovany Salgado Nuñez</t>
  </si>
  <si>
    <t>0801-1994-20498</t>
  </si>
  <si>
    <t>Cristian Eduardo Osorto Escobar</t>
  </si>
  <si>
    <t>1503-1993-00035</t>
  </si>
  <si>
    <t>Nehemias  Josue Zavala Martinez</t>
  </si>
  <si>
    <t>1002-1992-00212</t>
  </si>
  <si>
    <t>Gelsser Odett Gomez Cruz</t>
  </si>
  <si>
    <t>1413-1995-00049</t>
  </si>
  <si>
    <t>Edwin Osmar  Chinchilla Castillo</t>
  </si>
  <si>
    <t>0601-1986-03470</t>
  </si>
  <si>
    <t>Paris Amisis Bustillo Guido</t>
  </si>
  <si>
    <t>1601-1991-00199</t>
  </si>
  <si>
    <t>Esdras Said Medina Paz</t>
  </si>
  <si>
    <t>0703-1992-00900</t>
  </si>
  <si>
    <t>Ivanjoe  Miralda Banegas</t>
  </si>
  <si>
    <t>0801-1994-13494</t>
  </si>
  <si>
    <t>Eddy  Ricardo  Castellanos  Funez</t>
  </si>
  <si>
    <t>0801-1989-02636</t>
  </si>
  <si>
    <t>José Antonio Ávila  Chévez</t>
  </si>
  <si>
    <t>0801-1991-08793</t>
  </si>
  <si>
    <t>Henry Joel Solórzano Chávez</t>
  </si>
  <si>
    <t>1501-1993-02461</t>
  </si>
  <si>
    <t>Ofelia Maria Turcios  Martinez</t>
  </si>
  <si>
    <t>0101-1994-01842</t>
  </si>
  <si>
    <t>Abner Alberto Gonzalez Diaz</t>
  </si>
  <si>
    <t>0318-1994-02055</t>
  </si>
  <si>
    <t>Any Solangel  Gomez Martinez</t>
  </si>
  <si>
    <t>1301-1996-00058</t>
  </si>
  <si>
    <t>Iván Darien Henríquez Otero</t>
  </si>
  <si>
    <t>0506-1994-01884</t>
  </si>
  <si>
    <t>Roberto  Belisle Ortega</t>
  </si>
  <si>
    <t>0801-1990-03153</t>
  </si>
  <si>
    <t>Jorge  Roberto Zapata Castillo</t>
  </si>
  <si>
    <t>0801-1995-18450</t>
  </si>
  <si>
    <t>Diana Maria Recarte Salgado</t>
  </si>
  <si>
    <t>1810-1992-00370</t>
  </si>
  <si>
    <t>María José Castro Oviedo</t>
  </si>
  <si>
    <t>0801-1994-02405</t>
  </si>
  <si>
    <t>Amalfi Alfredo Aragón Irias</t>
  </si>
  <si>
    <t>0801-1994-06635</t>
  </si>
  <si>
    <t>Luis  Enrique Suazo Barahona</t>
  </si>
  <si>
    <t>0101-1994-02365</t>
  </si>
  <si>
    <t>Ismar Enrique Reyes Reyes</t>
  </si>
  <si>
    <t>0501-1994-11061</t>
  </si>
  <si>
    <t>Felix Alberto Aguilar  Contreras</t>
  </si>
  <si>
    <t>0801-1991-25904</t>
  </si>
  <si>
    <t>Samuel David Carcamo Aguilera</t>
  </si>
  <si>
    <t>0703-1991-04047</t>
  </si>
  <si>
    <t>Angel Eduardo Posadas Medina</t>
  </si>
  <si>
    <t>1001-1995-00041</t>
  </si>
  <si>
    <t>Keydi Minelly Díaz  Díaz</t>
  </si>
  <si>
    <t>0801-1993-14208</t>
  </si>
  <si>
    <t>Moises Francisco Handal Carcamo</t>
  </si>
  <si>
    <t>0801-1987-17079</t>
  </si>
  <si>
    <t>Héctor  Rafael  García  Mayén</t>
  </si>
  <si>
    <t>0801-1989-12009</t>
  </si>
  <si>
    <t>Lexys Uliakhyn Meza Rodríguez</t>
  </si>
  <si>
    <t>0205-1995-00995</t>
  </si>
  <si>
    <t>Héctor  Enrique  Salinas Cerrato</t>
  </si>
  <si>
    <t>0501-1986-02982</t>
  </si>
  <si>
    <t>Enrique  Paredes Pinel</t>
  </si>
  <si>
    <t>0801-1994-13207</t>
  </si>
  <si>
    <t>Beverly Esther Coto Cruz</t>
  </si>
  <si>
    <t>0801-1990-00513</t>
  </si>
  <si>
    <t>Cristian Josué Guevara Elvir</t>
  </si>
  <si>
    <t>0801-1993-00674</t>
  </si>
  <si>
    <t>Italia Sylvanna Munguia Martinez</t>
  </si>
  <si>
    <t>0610-1990-00595</t>
  </si>
  <si>
    <t>Melvin Alonso Portillo Dominguez</t>
  </si>
  <si>
    <t>0502-1996-01887</t>
  </si>
  <si>
    <t>Fatima Nicole Ayala Cruz</t>
  </si>
  <si>
    <t>0703-1989-01735</t>
  </si>
  <si>
    <t>Daniella Maria Barrios Salandia</t>
  </si>
  <si>
    <t>1503-1992-00429</t>
  </si>
  <si>
    <t>Byron Ely Merlo Zelaya</t>
  </si>
  <si>
    <t>1001-1994-00216</t>
  </si>
  <si>
    <t>Kevin  Julian Gamez Flores</t>
  </si>
  <si>
    <t>1807-1989-01854</t>
  </si>
  <si>
    <t>Armando Luis Soto Diaz</t>
  </si>
  <si>
    <t>1218-1990-00121</t>
  </si>
  <si>
    <t>Esau Abimael Banegas Avila</t>
  </si>
  <si>
    <t>1804-1993-03052</t>
  </si>
  <si>
    <t>Jorge Mario Santos Rodríguez</t>
  </si>
  <si>
    <t>1001-1990-00217</t>
  </si>
  <si>
    <t>Oscar Alessandro Murillo  Matute</t>
  </si>
  <si>
    <t>1627-1996-00371</t>
  </si>
  <si>
    <t>Luis Antonio Andino Bardales</t>
  </si>
  <si>
    <t>0209-1991-01628</t>
  </si>
  <si>
    <t>Mario  Alejandro  Quintero Orellana</t>
  </si>
  <si>
    <t>Oftalmolo</t>
  </si>
  <si>
    <t>1501-1995-01527</t>
  </si>
  <si>
    <t>Carlos Ariel Trochez Pastor</t>
  </si>
  <si>
    <t>0801-1993-00384</t>
  </si>
  <si>
    <t>Keivan  Kianifar Aguilar</t>
  </si>
  <si>
    <t>1503-1991-01391</t>
  </si>
  <si>
    <t>Johana Elizabeth Moradel Gutierrez</t>
  </si>
  <si>
    <t>0502-1992-02226</t>
  </si>
  <si>
    <t>Kimberly Johan Nuñez Pacheco</t>
  </si>
  <si>
    <t>0801-1995-20470</t>
  </si>
  <si>
    <t>Blanca  Nelys  Licona  Hernández</t>
  </si>
  <si>
    <t>0601-1995-00399</t>
  </si>
  <si>
    <t>Emilio José Fonseca Matute</t>
  </si>
  <si>
    <t>0901-1990-00655</t>
  </si>
  <si>
    <t>Cinthia Jackeline Johnson Green</t>
  </si>
  <si>
    <t>0601-1997-04388</t>
  </si>
  <si>
    <t>Rocío Marcela Argeñal  Rodríguez</t>
  </si>
  <si>
    <t>1709-1994-00152</t>
  </si>
  <si>
    <t>Allison  Nicolle López  Bulnes</t>
  </si>
  <si>
    <t>0321-1993-00241</t>
  </si>
  <si>
    <t>Carlos  Lenin Urquia Delcid</t>
  </si>
  <si>
    <t>0801-1994-10927</t>
  </si>
  <si>
    <t>Scarleth Michell Ulloa Matute</t>
  </si>
  <si>
    <t>0801-1992-08151</t>
  </si>
  <si>
    <t>Genesis Margarita Tercero Ramos</t>
  </si>
  <si>
    <t>0801-1987-00148</t>
  </si>
  <si>
    <t>Oneida Elizabeth Ordoñez Cruz</t>
  </si>
  <si>
    <t>0501-1992-04713</t>
  </si>
  <si>
    <t>Betsy Paola Enamorado Padgett</t>
  </si>
  <si>
    <t>0801-1995-05333</t>
  </si>
  <si>
    <t>Angelica  Sarahi  Urquia Garcia</t>
  </si>
  <si>
    <t>Neurologí</t>
  </si>
  <si>
    <t>0318-1994-01686</t>
  </si>
  <si>
    <t>Melissa Karolina Grande Vides</t>
  </si>
  <si>
    <t>0801-1996-22095</t>
  </si>
  <si>
    <t>Gabriel Isaías Rodriguez Lagos</t>
  </si>
  <si>
    <t>0501-1993-14402</t>
  </si>
  <si>
    <t>Daniel Eduardo Leiva Moreno</t>
  </si>
  <si>
    <t>0501-1989-09491</t>
  </si>
  <si>
    <t>Luis Arturo Alvarado Pineda</t>
  </si>
  <si>
    <t>0501-1990-13387</t>
  </si>
  <si>
    <t>Edwin Enrique Jiménez Galván</t>
  </si>
  <si>
    <t>0801-1991-24380</t>
  </si>
  <si>
    <t>Omar Alberto Rodriguez Aguilera</t>
  </si>
  <si>
    <t>1016-1995-00514</t>
  </si>
  <si>
    <t>Jerson Dagoberto Bautista Bautista</t>
  </si>
  <si>
    <t>Neurociru</t>
  </si>
  <si>
    <t>0703-1994-03421</t>
  </si>
  <si>
    <t>Carlos Rene Guillen Martinez</t>
  </si>
  <si>
    <t>0801-1991-14029</t>
  </si>
  <si>
    <t>Ricardo Samuel Lanza Flores</t>
  </si>
  <si>
    <t>0401-1992-00281</t>
  </si>
  <si>
    <t>Jesus Alberto  Chavez Melgar</t>
  </si>
  <si>
    <t>1810-1990-00139</t>
  </si>
  <si>
    <t>Larry Francisco Mejia Banegas</t>
  </si>
  <si>
    <t>0801-1992-16010</t>
  </si>
  <si>
    <t>Fernando Josue Ordoñez Banegas</t>
  </si>
  <si>
    <t>0801-1996-08238</t>
  </si>
  <si>
    <t>Maria Fernanda Soto Rivera</t>
  </si>
  <si>
    <t>0813-1989-00044</t>
  </si>
  <si>
    <t>Karla Johana Sierra Ortiz</t>
  </si>
  <si>
    <t>Neumolo</t>
  </si>
  <si>
    <t>1503-1993-03478</t>
  </si>
  <si>
    <t>Oscar Ismael Colindres Chacon</t>
  </si>
  <si>
    <t>0501-1987-08305</t>
  </si>
  <si>
    <t>Karla Paola Banegas Lobo</t>
  </si>
  <si>
    <t>0703-1987-04618</t>
  </si>
  <si>
    <t>Cinthia  Lorena  Fonseca Reyes</t>
  </si>
  <si>
    <t>0814-1990-00041</t>
  </si>
  <si>
    <t>Delsys Lastenia Rosales Ramirez</t>
  </si>
  <si>
    <t>1807-1992-00893</t>
  </si>
  <si>
    <t>Andrea Jose Soto Herrera</t>
  </si>
  <si>
    <t>0101-1988-02935</t>
  </si>
  <si>
    <t>Jorge  Alberto  Díaz  Gonzales</t>
  </si>
  <si>
    <t xml:space="preserve">1
</t>
  </si>
  <si>
    <t>Nefrologí</t>
  </si>
  <si>
    <t>0801-1990-05142</t>
  </si>
  <si>
    <t>Ileana  Paola  Ramírez  Bonilla</t>
  </si>
  <si>
    <t>0101-1992-01152</t>
  </si>
  <si>
    <t>Marlon Samir Lizama Hernandez</t>
  </si>
  <si>
    <t>0512-1994-00960</t>
  </si>
  <si>
    <t>Marlene Isabel Bonilla Godoy</t>
  </si>
  <si>
    <t>0703-1991-00290</t>
  </si>
  <si>
    <t>Ela Xiomara Rivera  Nuñez</t>
  </si>
  <si>
    <t>0801-1990-23899</t>
  </si>
  <si>
    <t>Manuel Antonio Rivera Pérez</t>
  </si>
  <si>
    <t>0801-1987-09130</t>
  </si>
  <si>
    <t>Guillermo José Oviedo Coello</t>
  </si>
  <si>
    <t>0101-1990-00222</t>
  </si>
  <si>
    <t>Cecilia  María  Almendares  Mayén</t>
  </si>
  <si>
    <t>0318-1995-01338</t>
  </si>
  <si>
    <t>Ana Carolina Valeriano Rosales</t>
  </si>
  <si>
    <t>0801-1991-04852</t>
  </si>
  <si>
    <t>Francia Yoselin Corea Hernandez</t>
  </si>
  <si>
    <t>1305-1992-00035</t>
  </si>
  <si>
    <t>Melyn Elisa Muñoz Carcamo</t>
  </si>
  <si>
    <t>0301-1993-03723</t>
  </si>
  <si>
    <t>Ambar Melissa Sanchez Castro</t>
  </si>
  <si>
    <t>0801-1990-19171</t>
  </si>
  <si>
    <t>Alejandra  Paola  Barahona  Ochoa</t>
  </si>
  <si>
    <t>0318-1992-00650</t>
  </si>
  <si>
    <t>Mariano  Padilla Pavón</t>
  </si>
  <si>
    <t>0301-1991-00604</t>
  </si>
  <si>
    <t>Andrea  Estefania Aguiluz Arita</t>
  </si>
  <si>
    <t>0801-1984-11675</t>
  </si>
  <si>
    <t>Hector Ruben Velasquez Moreno</t>
  </si>
  <si>
    <t>0801-1992-14625</t>
  </si>
  <si>
    <t>Andrea Carolina  Amaya Lagos</t>
  </si>
  <si>
    <t>0208-1987-01186</t>
  </si>
  <si>
    <t>Iris Maricela Bardales  Chirinos</t>
  </si>
  <si>
    <t>0801-1990-24528</t>
  </si>
  <si>
    <t>Iveth Carolina Romero Camacho</t>
  </si>
  <si>
    <t>1804-1983-01526</t>
  </si>
  <si>
    <t>Karla Olivia Morales Paz</t>
  </si>
  <si>
    <t>0801-1991-20219</t>
  </si>
  <si>
    <t>Zadkiel  Alejandro Fontecha Diaz</t>
  </si>
  <si>
    <t>0801-1991-24502</t>
  </si>
  <si>
    <t>Sergio Ricardo Marquez Pineda</t>
  </si>
  <si>
    <t>0801-1986-20839</t>
  </si>
  <si>
    <t>Elba Lidilia Iscoa Ruiz</t>
  </si>
  <si>
    <t>0506-1994-00613</t>
  </si>
  <si>
    <t>José Arnulfo Madrid Galeas</t>
  </si>
  <si>
    <t>0801-1993-07343</t>
  </si>
  <si>
    <t>Dinora Gissell Arguijo  Almendárez</t>
  </si>
  <si>
    <t>0801-1989-12102</t>
  </si>
  <si>
    <t>Martha Maria Perdomo Ortega</t>
  </si>
  <si>
    <t>0801-1993-01341</t>
  </si>
  <si>
    <t>José Florentino Flores Valle</t>
  </si>
  <si>
    <t>0801-1991-06295</t>
  </si>
  <si>
    <t>Elda Marcela Mendoza Fajardo</t>
  </si>
  <si>
    <t>Dermatol</t>
  </si>
  <si>
    <t>1701-1996-01462</t>
  </si>
  <si>
    <t>Perla Iris Vásquez Hernández</t>
  </si>
  <si>
    <t>0801-1992-24142</t>
  </si>
  <si>
    <t>Ada Mabeth López Pineda</t>
  </si>
  <si>
    <t>0306-1991-00670</t>
  </si>
  <si>
    <t>Paola  Yasmira Ulloa  Reyes</t>
  </si>
  <si>
    <t>1613-1992-00229</t>
  </si>
  <si>
    <t>Lucy Dariela Cordon Fernandez</t>
  </si>
  <si>
    <t>0801-1994-01277</t>
  </si>
  <si>
    <t>Diana Marielena Solis Torres</t>
  </si>
  <si>
    <t>0801-1990-05949</t>
  </si>
  <si>
    <t>Mercy Daniela Bustillo Fiallos</t>
  </si>
  <si>
    <t>1201-1991-00709</t>
  </si>
  <si>
    <t>Ada Esmeralda Vilorio Mendoza</t>
  </si>
  <si>
    <t>0801-1993-23646</t>
  </si>
  <si>
    <t>Alejandra  María  Baldovinos Ardón</t>
  </si>
  <si>
    <t>0801-1990-14626</t>
  </si>
  <si>
    <t>Iris Rocio Hernandez Quintanilla</t>
  </si>
  <si>
    <t>0606-1991-00885</t>
  </si>
  <si>
    <t>Ana Cristina Ventura Diaz</t>
  </si>
  <si>
    <t>1007-1992-00665</t>
  </si>
  <si>
    <t>Andrea Nicole Ramirez Ponce</t>
  </si>
  <si>
    <t>0801-1996-06564</t>
  </si>
  <si>
    <t>Génesis  Giztel Carvajal Rodríguez</t>
  </si>
  <si>
    <t>0302-1995-00026</t>
  </si>
  <si>
    <t>Bessy Liliana  Suazo Cardona</t>
  </si>
  <si>
    <t>0501-1994-10121</t>
  </si>
  <si>
    <t>Merlyn  Michelle Matthews Erazo</t>
  </si>
  <si>
    <t>1707-1996-00652</t>
  </si>
  <si>
    <t>Lucy Elizabeth Corrales Rivera</t>
  </si>
  <si>
    <t>0501-1992-02281</t>
  </si>
  <si>
    <t>Ana Gabriela Osorio Aguiluz</t>
  </si>
  <si>
    <t>0801-1989-04702</t>
  </si>
  <si>
    <t>Rita  Fiorella Bove Diaz</t>
  </si>
  <si>
    <t>0501-1990-05040</t>
  </si>
  <si>
    <t>Audrey Bernadette Vanegas Argeñal</t>
  </si>
  <si>
    <t>0801-1995-11424</t>
  </si>
  <si>
    <t>Francis Nicole Serrano Bueso</t>
  </si>
  <si>
    <t>0501-1997-09438</t>
  </si>
  <si>
    <t>Maydi Lee Enamorado López</t>
  </si>
  <si>
    <t>Anestesio</t>
  </si>
  <si>
    <t>1602-1993-00042</t>
  </si>
  <si>
    <t>Anuar Josue Madrid Figueroa</t>
  </si>
  <si>
    <t>0101-1993-00986</t>
  </si>
  <si>
    <t>Cindy Monsserrath Aguilar Pineda</t>
  </si>
  <si>
    <t>0101-1991-01646</t>
  </si>
  <si>
    <t>Sindy Johana  Barahona  Vásquez</t>
  </si>
  <si>
    <t>0410-1991-00156</t>
  </si>
  <si>
    <t>Mynor Octavio Lopez Aguilar</t>
  </si>
  <si>
    <t>0801-1990-23688</t>
  </si>
  <si>
    <t>Cesar Mauricio Velasquez Lara</t>
  </si>
  <si>
    <t>0417-1996-00163</t>
  </si>
  <si>
    <t>Vilma Iris Claros Murillo</t>
  </si>
  <si>
    <t>0801-1987-22255</t>
  </si>
  <si>
    <t>Pedro Josue  López Ramos</t>
  </si>
  <si>
    <t>0501-1991-02211</t>
  </si>
  <si>
    <t>Joan  Alexander  Caballero  Rivas</t>
  </si>
  <si>
    <t>0801-1992-00303</t>
  </si>
  <si>
    <t>Lesby Estefany Romero Ramos</t>
  </si>
  <si>
    <t>0801-1992-02154</t>
  </si>
  <si>
    <t>Sayra Gessel Corea Menocal</t>
  </si>
  <si>
    <t>1003-1993-00291</t>
  </si>
  <si>
    <t>Elssie Gissela Díaz Gómez</t>
  </si>
  <si>
    <t>0814-1989-00121</t>
  </si>
  <si>
    <t>Dorian Osiris  Murillo Alvarenga</t>
  </si>
  <si>
    <t>1502-1996-00362</t>
  </si>
  <si>
    <t>Fernando Enrique Rubio Banegas</t>
  </si>
  <si>
    <t>0801-1986-01048</t>
  </si>
  <si>
    <t>Rolando Marcelo Pedraza Chacón</t>
  </si>
  <si>
    <t>0302-1994-00188</t>
  </si>
  <si>
    <t>Mauricio  José Fernández  Núñez</t>
  </si>
  <si>
    <t>0505-1992-00494</t>
  </si>
  <si>
    <t>Erlin Leonel  Gonzales Rodriguez</t>
  </si>
  <si>
    <t>1503-1995-00638</t>
  </si>
  <si>
    <t>Bany  Yanira Navarro Peña</t>
  </si>
  <si>
    <t>0105-1993-00924</t>
  </si>
  <si>
    <t>Marina  Antunez Monge</t>
  </si>
  <si>
    <t>0801-1985-16530</t>
  </si>
  <si>
    <t>Elsy  Johana  López  Barahona</t>
  </si>
  <si>
    <t>0801-1991-19576</t>
  </si>
  <si>
    <t>Karla Lizeth Maldonado Erazo</t>
  </si>
  <si>
    <t>0501-1993-10317</t>
  </si>
  <si>
    <t>Claudia Sarahi Martinez Mejia</t>
  </si>
  <si>
    <t>0801-1986-20939</t>
  </si>
  <si>
    <t>Luis Fernando Baltodano Zepeda</t>
  </si>
  <si>
    <t>0801-1993-23706</t>
  </si>
  <si>
    <t>Ammi Ester Bustillo Ponce</t>
  </si>
  <si>
    <t>0801-1995-16412</t>
  </si>
  <si>
    <t>Corina Ester Flores Ochoa</t>
  </si>
  <si>
    <t>1015-1999-00089</t>
  </si>
  <si>
    <t>Heidy Yolibeth Requeno Romero</t>
  </si>
  <si>
    <t>1510-1990-00284</t>
  </si>
  <si>
    <t>Edwin Leonel Valladares Hernandez</t>
  </si>
  <si>
    <t>0801-1993-23834</t>
  </si>
  <si>
    <t>Bessy Xiomara  Palma Yánez</t>
  </si>
  <si>
    <t>0101-1993-00499</t>
  </si>
  <si>
    <t>Cesar Antonio Trejo Garcia</t>
  </si>
  <si>
    <t>0301-1995-01410</t>
  </si>
  <si>
    <t>Ana Lucia Chavez Quiroz</t>
  </si>
  <si>
    <t>1001-1989-00174</t>
  </si>
  <si>
    <t>Luis  Miguel Jimenez Castellon</t>
  </si>
  <si>
    <t>0801-1995-19113</t>
  </si>
  <si>
    <t>Kevin  Adrian  Pavon  Osorio</t>
  </si>
  <si>
    <t>1001-1991-00291</t>
  </si>
  <si>
    <t>Hilda  Danitza  Cruz  Cárcamo</t>
  </si>
  <si>
    <t>0801-1992-14276</t>
  </si>
  <si>
    <t>José Eduardo Navarro Rodas</t>
  </si>
  <si>
    <t>0801-1994-05154</t>
  </si>
  <si>
    <t>Josselyne  Gissele Murillo Ordoñez</t>
  </si>
  <si>
    <t>1707-1995-00617</t>
  </si>
  <si>
    <t>Alejandra Rocio Arias Zavala</t>
  </si>
  <si>
    <t>1791-1990-00962</t>
  </si>
  <si>
    <t>Conchita María  Espinal Banegas</t>
  </si>
  <si>
    <t>EXAMEN</t>
  </si>
  <si>
    <t>AULA</t>
  </si>
  <si>
    <t>SILLA</t>
  </si>
  <si>
    <t>ESPECIALIDAD</t>
  </si>
  <si>
    <t>NOTA</t>
  </si>
  <si>
    <t>normal</t>
  </si>
  <si>
    <t>101</t>
  </si>
  <si>
    <t>Anestesiología Tegucigalpa</t>
  </si>
  <si>
    <t>402</t>
  </si>
  <si>
    <t>102</t>
  </si>
  <si>
    <t>302</t>
  </si>
  <si>
    <t>401</t>
  </si>
  <si>
    <t>303</t>
  </si>
  <si>
    <t>202</t>
  </si>
  <si>
    <t>103</t>
  </si>
  <si>
    <t xml:space="preserve">Kevin  Adrian  Pavon  Osorio </t>
  </si>
  <si>
    <t>X34</t>
  </si>
  <si>
    <t xml:space="preserve">1001-1991-00291 </t>
  </si>
  <si>
    <t>403</t>
  </si>
  <si>
    <t>301</t>
  </si>
  <si>
    <t>203</t>
  </si>
  <si>
    <t>Anestesiologia UNAH-VS</t>
  </si>
  <si>
    <t>201</t>
  </si>
  <si>
    <t>SUBESPECIALIDAD</t>
  </si>
  <si>
    <t>Cardiología Pediátrica (subespecialidad)</t>
  </si>
  <si>
    <t>especial</t>
  </si>
  <si>
    <t>Cirugia General Tegucigalpa</t>
  </si>
  <si>
    <t>VICTOR EDUARDO  PAGOADA MENDOZA</t>
  </si>
  <si>
    <t xml:space="preserve">Nahum  Eduardo Banegas  Romero </t>
  </si>
  <si>
    <t>Cirugia General UNAH-VS</t>
  </si>
  <si>
    <t>Cirugia Pediatrica</t>
  </si>
  <si>
    <t>Cirugía Plastica (subespecialidad)</t>
  </si>
  <si>
    <t xml:space="preserve">      ped</t>
  </si>
  <si>
    <t>ped</t>
  </si>
  <si>
    <t>Cuidados Intensivos Pediatricos (subespecialidad)</t>
  </si>
  <si>
    <t>Dermatología</t>
  </si>
  <si>
    <t>Ginecoobstetricia Tegucigalpa</t>
  </si>
  <si>
    <t>CAROL SARAHI PACHECO MONTALVAN</t>
  </si>
  <si>
    <t>Ginecoobstetricia UNAH-VS</t>
  </si>
  <si>
    <t>Medicina de Rehabilitación</t>
  </si>
  <si>
    <t>|</t>
  </si>
  <si>
    <t>Medicina Interna Tegucigalpa</t>
  </si>
  <si>
    <t xml:space="preserve">0801-1995-13406 </t>
  </si>
  <si>
    <t>Medicina Interna UNAH-VS</t>
  </si>
  <si>
    <t>Medicina Legal y Forense</t>
  </si>
  <si>
    <t>0703-</t>
  </si>
  <si>
    <t xml:space="preserve">0101-1988-02935 </t>
  </si>
  <si>
    <t>Nefrología Pediátrica (subespecialidad)</t>
  </si>
  <si>
    <t>Neumologia</t>
  </si>
  <si>
    <t>Neurocirugía</t>
  </si>
  <si>
    <t>Neurología</t>
  </si>
  <si>
    <t xml:space="preserve">Mario  Alejandro  Quintero Orellana </t>
  </si>
  <si>
    <t>Oftalmologia</t>
  </si>
  <si>
    <t>Ortopedía</t>
  </si>
  <si>
    <t xml:space="preserve">0205-1995-00995 </t>
  </si>
  <si>
    <t>Otorrinolaringología</t>
  </si>
  <si>
    <t>Pediatría Tegucigalpa</t>
  </si>
  <si>
    <t>Pediatría UNAH-VS</t>
  </si>
  <si>
    <t>Psiquiatria</t>
  </si>
  <si>
    <t>Radiología e Imagenes Medicas</t>
  </si>
  <si>
    <t>AP886204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</si>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</sst>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name val="Arial MT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rgb="FFFFFF00"/>
      <name val="Times New Roman"/>
      <family val="1"/>
    </font>
    <font>
      <sz val="16"/>
      <color rgb="FF00000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6"/>
      <color theme="0"/>
      <name val="Arial"/>
      <family val="2"/>
    </font>
    <font>
      <u/>
      <sz val="16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99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21002F"/>
      </bottom>
      <diagonal/>
    </border>
    <border>
      <left/>
      <right/>
      <top style="thin">
        <color rgb="FF21002F"/>
      </top>
      <bottom style="thin">
        <color rgb="FF21002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2" fillId="0" borderId="0"/>
    <xf numFmtId="9" fontId="22" fillId="0" borderId="0" applyFont="0" applyFill="0" applyBorder="0" applyAlignment="0" applyProtection="0"/>
  </cellStyleXfs>
  <cellXfs count="205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vertical="top"/>
    </xf>
    <xf numFmtId="49" fontId="0" fillId="0" borderId="11" xfId="0" applyNumberForma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9" fontId="2" fillId="0" borderId="11" xfId="2" applyNumberFormat="1" applyBorder="1" applyAlignment="1">
      <alignment horizontal="center" vertical="top"/>
    </xf>
    <xf numFmtId="0" fontId="2" fillId="0" borderId="11" xfId="2" applyBorder="1" applyAlignment="1">
      <alignment horizontal="center" vertical="top"/>
    </xf>
    <xf numFmtId="49" fontId="2" fillId="0" borderId="11" xfId="2" applyNumberFormat="1" applyBorder="1" applyAlignment="1">
      <alignment vertical="top"/>
    </xf>
    <xf numFmtId="0" fontId="0" fillId="0" borderId="11" xfId="0" applyBorder="1" applyAlignment="1">
      <alignment vertical="top"/>
    </xf>
    <xf numFmtId="49" fontId="2" fillId="5" borderId="11" xfId="2" applyNumberFormat="1" applyFill="1" applyBorder="1" applyAlignment="1">
      <alignment horizontal="center" vertical="top"/>
    </xf>
    <xf numFmtId="49" fontId="2" fillId="5" borderId="11" xfId="2" applyNumberFormat="1" applyFill="1" applyBorder="1" applyAlignment="1">
      <alignment vertical="top"/>
    </xf>
    <xf numFmtId="0" fontId="2" fillId="0" borderId="11" xfId="2" applyBorder="1" applyAlignment="1">
      <alignment vertical="top"/>
    </xf>
    <xf numFmtId="49" fontId="2" fillId="0" borderId="13" xfId="2" applyNumberFormat="1" applyBorder="1" applyAlignment="1">
      <alignment vertical="top"/>
    </xf>
    <xf numFmtId="49" fontId="6" fillId="0" borderId="11" xfId="0" applyNumberFormat="1" applyFont="1" applyBorder="1" applyAlignment="1">
      <alignment horizontal="center" vertical="top"/>
    </xf>
    <xf numFmtId="2" fontId="0" fillId="0" borderId="11" xfId="0" applyNumberFormat="1" applyBorder="1" applyAlignment="1">
      <alignment horizontal="center" vertical="top"/>
    </xf>
    <xf numFmtId="2" fontId="2" fillId="0" borderId="11" xfId="2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2" fillId="0" borderId="0" xfId="2" applyNumberFormat="1" applyAlignment="1">
      <alignment horizontal="center" vertical="top"/>
    </xf>
    <xf numFmtId="49" fontId="0" fillId="0" borderId="0" xfId="0" applyNumberFormat="1" applyAlignment="1">
      <alignment vertical="top"/>
    </xf>
    <xf numFmtId="49" fontId="2" fillId="0" borderId="0" xfId="2" applyNumberFormat="1" applyAlignment="1">
      <alignment vertical="top"/>
    </xf>
    <xf numFmtId="49" fontId="13" fillId="0" borderId="11" xfId="0" applyNumberFormat="1" applyFont="1" applyBorder="1" applyAlignment="1">
      <alignment horizontal="center" vertical="top"/>
    </xf>
    <xf numFmtId="49" fontId="9" fillId="0" borderId="11" xfId="2" applyNumberFormat="1" applyFont="1" applyBorder="1" applyAlignment="1">
      <alignment horizontal="center" vertical="top"/>
    </xf>
    <xf numFmtId="49" fontId="14" fillId="0" borderId="11" xfId="0" applyNumberFormat="1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2" fillId="0" borderId="0" xfId="2" applyAlignment="1">
      <alignment horizontal="center" vertical="top"/>
    </xf>
    <xf numFmtId="0" fontId="2" fillId="0" borderId="0" xfId="2" applyAlignment="1">
      <alignment vertical="top"/>
    </xf>
    <xf numFmtId="2" fontId="2" fillId="0" borderId="0" xfId="2" applyNumberFormat="1" applyAlignment="1">
      <alignment horizontal="center"/>
    </xf>
    <xf numFmtId="49" fontId="2" fillId="5" borderId="0" xfId="2" applyNumberFormat="1" applyFill="1" applyAlignment="1">
      <alignment vertical="top"/>
    </xf>
    <xf numFmtId="2" fontId="2" fillId="0" borderId="0" xfId="2" applyNumberFormat="1"/>
    <xf numFmtId="0" fontId="0" fillId="0" borderId="13" xfId="0" applyBorder="1" applyAlignment="1">
      <alignment horizontal="left" vertical="top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2" fontId="9" fillId="8" borderId="11" xfId="2" applyNumberFormat="1" applyFont="1" applyFill="1" applyBorder="1" applyAlignment="1">
      <alignment horizontal="center" vertical="top"/>
    </xf>
    <xf numFmtId="49" fontId="0" fillId="0" borderId="13" xfId="0" applyNumberFormat="1" applyBorder="1" applyAlignment="1">
      <alignment vertical="top"/>
    </xf>
    <xf numFmtId="0" fontId="6" fillId="7" borderId="11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49" fontId="9" fillId="6" borderId="11" xfId="2" applyNumberFormat="1" applyFont="1" applyFill="1" applyBorder="1" applyAlignment="1">
      <alignment horizontal="center" vertical="top"/>
    </xf>
    <xf numFmtId="49" fontId="6" fillId="0" borderId="11" xfId="0" applyNumberFormat="1" applyFont="1" applyBorder="1" applyAlignment="1">
      <alignment vertical="top"/>
    </xf>
    <xf numFmtId="0" fontId="0" fillId="0" borderId="22" xfId="0" applyBorder="1" applyAlignment="1">
      <alignment horizontal="left" vertical="top"/>
    </xf>
    <xf numFmtId="2" fontId="2" fillId="0" borderId="13" xfId="2" applyNumberFormat="1" applyBorder="1" applyAlignment="1">
      <alignment horizontal="center"/>
    </xf>
    <xf numFmtId="2" fontId="2" fillId="0" borderId="13" xfId="2" applyNumberFormat="1" applyBorder="1"/>
    <xf numFmtId="2" fontId="0" fillId="0" borderId="13" xfId="0" applyNumberFormat="1" applyBorder="1" applyAlignment="1">
      <alignment horizontal="center"/>
    </xf>
    <xf numFmtId="0" fontId="6" fillId="0" borderId="13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11" fillId="0" borderId="13" xfId="2" applyNumberFormat="1" applyFont="1" applyBorder="1" applyAlignment="1">
      <alignment horizontal="center"/>
    </xf>
    <xf numFmtId="0" fontId="0" fillId="0" borderId="24" xfId="0" applyBorder="1" applyAlignment="1">
      <alignment horizontal="left" vertical="top"/>
    </xf>
    <xf numFmtId="0" fontId="6" fillId="9" borderId="24" xfId="0" applyFont="1" applyFill="1" applyBorder="1" applyAlignment="1">
      <alignment horizontal="left" vertical="top"/>
    </xf>
    <xf numFmtId="0" fontId="0" fillId="9" borderId="24" xfId="0" applyFill="1" applyBorder="1" applyAlignment="1">
      <alignment horizontal="left" vertical="top"/>
    </xf>
    <xf numFmtId="2" fontId="1" fillId="0" borderId="13" xfId="2" applyNumberFormat="1" applyFont="1" applyBorder="1" applyAlignment="1">
      <alignment horizontal="center"/>
    </xf>
    <xf numFmtId="49" fontId="1" fillId="0" borderId="13" xfId="2" applyNumberFormat="1" applyFont="1" applyBorder="1" applyAlignment="1">
      <alignment vertical="top"/>
    </xf>
    <xf numFmtId="49" fontId="1" fillId="0" borderId="11" xfId="2" applyNumberFormat="1" applyFont="1" applyBorder="1" applyAlignment="1">
      <alignment vertical="top"/>
    </xf>
    <xf numFmtId="2" fontId="1" fillId="0" borderId="0" xfId="2" applyNumberFormat="1" applyFont="1" applyAlignment="1">
      <alignment horizontal="center"/>
    </xf>
    <xf numFmtId="0" fontId="15" fillId="5" borderId="24" xfId="0" applyFont="1" applyFill="1" applyBorder="1" applyAlignment="1">
      <alignment horizontal="left" vertical="top"/>
    </xf>
    <xf numFmtId="0" fontId="0" fillId="5" borderId="24" xfId="0" applyFill="1" applyBorder="1" applyAlignment="1">
      <alignment horizontal="left" vertical="top"/>
    </xf>
    <xf numFmtId="49" fontId="6" fillId="0" borderId="13" xfId="0" applyNumberFormat="1" applyFont="1" applyBorder="1" applyAlignment="1">
      <alignment vertical="top"/>
    </xf>
    <xf numFmtId="2" fontId="0" fillId="5" borderId="24" xfId="0" applyNumberFormat="1" applyFill="1" applyBorder="1" applyAlignment="1">
      <alignment horizontal="left" vertical="top"/>
    </xf>
    <xf numFmtId="0" fontId="6" fillId="5" borderId="24" xfId="0" applyFont="1" applyFill="1" applyBorder="1" applyAlignment="1">
      <alignment horizontal="left" vertical="top"/>
    </xf>
    <xf numFmtId="49" fontId="0" fillId="0" borderId="22" xfId="0" applyNumberFormat="1" applyBorder="1" applyAlignment="1">
      <alignment horizontal="center" vertical="top"/>
    </xf>
    <xf numFmtId="49" fontId="2" fillId="5" borderId="0" xfId="2" applyNumberFormat="1" applyFill="1" applyAlignment="1">
      <alignment horizontal="center" vertical="top"/>
    </xf>
    <xf numFmtId="0" fontId="0" fillId="0" borderId="22" xfId="0" applyBorder="1" applyAlignment="1">
      <alignment horizontal="center" vertical="top"/>
    </xf>
    <xf numFmtId="49" fontId="1" fillId="0" borderId="0" xfId="2" applyNumberFormat="1" applyFont="1" applyAlignment="1">
      <alignment vertical="top"/>
    </xf>
    <xf numFmtId="49" fontId="0" fillId="0" borderId="22" xfId="0" applyNumberFormat="1" applyBorder="1" applyAlignment="1">
      <alignment vertical="top"/>
    </xf>
    <xf numFmtId="2" fontId="0" fillId="0" borderId="23" xfId="0" applyNumberForma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9" borderId="1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 wrapText="1" indent="2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right" vertical="center" wrapText="1" indent="2"/>
    </xf>
    <xf numFmtId="0" fontId="4" fillId="2" borderId="2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16" fillId="3" borderId="11" xfId="0" applyFont="1" applyFill="1" applyBorder="1" applyAlignment="1">
      <alignment horizontal="left" vertical="top"/>
    </xf>
    <xf numFmtId="0" fontId="16" fillId="3" borderId="11" xfId="0" applyFont="1" applyFill="1" applyBorder="1" applyAlignment="1">
      <alignment horizontal="center" vertical="top"/>
    </xf>
    <xf numFmtId="0" fontId="16" fillId="3" borderId="12" xfId="0" applyFont="1" applyFill="1" applyBorder="1" applyAlignment="1">
      <alignment horizontal="left" vertical="top"/>
    </xf>
    <xf numFmtId="1" fontId="16" fillId="2" borderId="10" xfId="0" applyNumberFormat="1" applyFont="1" applyFill="1" applyBorder="1" applyAlignment="1">
      <alignment horizontal="center" vertical="center" shrinkToFit="1"/>
    </xf>
    <xf numFmtId="164" fontId="16" fillId="2" borderId="10" xfId="0" applyNumberFormat="1" applyFont="1" applyFill="1" applyBorder="1" applyAlignment="1">
      <alignment horizontal="center" vertical="center" shrinkToFit="1"/>
    </xf>
    <xf numFmtId="1" fontId="16" fillId="2" borderId="3" xfId="0" applyNumberFormat="1" applyFont="1" applyFill="1" applyBorder="1" applyAlignment="1">
      <alignment horizontal="center" vertical="center" shrinkToFit="1"/>
    </xf>
    <xf numFmtId="164" fontId="16" fillId="2" borderId="3" xfId="0" applyNumberFormat="1" applyFont="1" applyFill="1" applyBorder="1" applyAlignment="1">
      <alignment horizontal="center" vertical="center" shrinkToFit="1"/>
    </xf>
    <xf numFmtId="2" fontId="16" fillId="2" borderId="3" xfId="0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2" fontId="18" fillId="0" borderId="13" xfId="2" applyNumberFormat="1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" fontId="16" fillId="2" borderId="4" xfId="0" applyNumberFormat="1" applyFont="1" applyFill="1" applyBorder="1" applyAlignment="1">
      <alignment horizontal="center" vertical="center" shrinkToFit="1"/>
    </xf>
    <xf numFmtId="164" fontId="16" fillId="2" borderId="4" xfId="0" applyNumberFormat="1" applyFont="1" applyFill="1" applyBorder="1" applyAlignment="1">
      <alignment horizontal="center" vertical="center" shrinkToFit="1"/>
    </xf>
    <xf numFmtId="2" fontId="18" fillId="0" borderId="3" xfId="2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2" fontId="18" fillId="0" borderId="16" xfId="2" applyNumberFormat="1" applyFont="1" applyBorder="1" applyAlignment="1">
      <alignment horizontal="center" vertical="center"/>
    </xf>
    <xf numFmtId="2" fontId="16" fillId="2" borderId="25" xfId="0" applyNumberFormat="1" applyFont="1" applyFill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2" fontId="18" fillId="0" borderId="6" xfId="2" applyNumberFormat="1" applyFont="1" applyBorder="1" applyAlignment="1">
      <alignment horizontal="center" vertical="center"/>
    </xf>
    <xf numFmtId="2" fontId="17" fillId="0" borderId="3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2" fontId="18" fillId="0" borderId="0" xfId="2" applyNumberFormat="1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8" fillId="2" borderId="0" xfId="1" applyFont="1" applyFill="1"/>
    <xf numFmtId="0" fontId="18" fillId="2" borderId="3" xfId="1" applyFont="1" applyFill="1" applyBorder="1"/>
    <xf numFmtId="0" fontId="16" fillId="0" borderId="0" xfId="0" applyFont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8" fillId="0" borderId="13" xfId="2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8" fillId="2" borderId="0" xfId="1" applyNumberFormat="1" applyFont="1" applyFill="1" applyAlignment="1">
      <alignment horizontal="center" vertical="center"/>
    </xf>
    <xf numFmtId="2" fontId="18" fillId="0" borderId="13" xfId="2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top"/>
    </xf>
    <xf numFmtId="2" fontId="16" fillId="2" borderId="0" xfId="0" applyNumberFormat="1" applyFont="1" applyFill="1" applyAlignment="1">
      <alignment horizontal="left" vertical="top"/>
    </xf>
    <xf numFmtId="2" fontId="16" fillId="0" borderId="13" xfId="0" applyNumberFormat="1" applyFont="1" applyBorder="1" applyAlignment="1">
      <alignment horizontal="center"/>
    </xf>
    <xf numFmtId="0" fontId="18" fillId="2" borderId="0" xfId="1" applyFont="1" applyFill="1" applyAlignment="1">
      <alignment vertical="center"/>
    </xf>
    <xf numFmtId="0" fontId="18" fillId="2" borderId="3" xfId="1" applyFont="1" applyFill="1" applyBorder="1" applyAlignment="1">
      <alignment vertical="center"/>
    </xf>
    <xf numFmtId="2" fontId="17" fillId="0" borderId="13" xfId="2" applyNumberFormat="1" applyFont="1" applyBorder="1" applyAlignment="1">
      <alignment horizontal="center" vertical="center"/>
    </xf>
    <xf numFmtId="2" fontId="16" fillId="2" borderId="0" xfId="0" applyNumberFormat="1" applyFont="1" applyFill="1" applyAlignment="1">
      <alignment horizontal="center" vertical="top"/>
    </xf>
    <xf numFmtId="49" fontId="16" fillId="0" borderId="0" xfId="0" applyNumberFormat="1" applyFont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8" fillId="2" borderId="4" xfId="1" applyFont="1" applyFill="1" applyBorder="1"/>
    <xf numFmtId="0" fontId="18" fillId="2" borderId="11" xfId="1" applyFont="1" applyFill="1" applyBorder="1"/>
    <xf numFmtId="2" fontId="18" fillId="0" borderId="11" xfId="2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 vertical="top"/>
    </xf>
    <xf numFmtId="0" fontId="16" fillId="0" borderId="25" xfId="0" applyFont="1" applyBorder="1" applyAlignment="1">
      <alignment horizontal="left" vertical="top"/>
    </xf>
    <xf numFmtId="0" fontId="18" fillId="2" borderId="3" xfId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2" fontId="18" fillId="0" borderId="13" xfId="2" applyNumberFormat="1" applyFont="1" applyBorder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6" fillId="0" borderId="0" xfId="0" applyNumberFormat="1" applyFont="1" applyAlignment="1">
      <alignment vertical="center"/>
    </xf>
    <xf numFmtId="2" fontId="16" fillId="0" borderId="13" xfId="0" applyNumberFormat="1" applyFont="1" applyBorder="1" applyAlignment="1">
      <alignment vertical="center"/>
    </xf>
    <xf numFmtId="2" fontId="16" fillId="2" borderId="3" xfId="0" applyNumberFormat="1" applyFont="1" applyFill="1" applyBorder="1" applyAlignment="1">
      <alignment vertical="center"/>
    </xf>
    <xf numFmtId="2" fontId="18" fillId="0" borderId="0" xfId="2" applyNumberFormat="1" applyFont="1" applyAlignment="1">
      <alignment vertical="center"/>
    </xf>
    <xf numFmtId="0" fontId="16" fillId="0" borderId="13" xfId="0" applyFont="1" applyBorder="1" applyAlignment="1">
      <alignment vertical="center"/>
    </xf>
    <xf numFmtId="0" fontId="16" fillId="3" borderId="11" xfId="0" applyFont="1" applyFill="1" applyBorder="1" applyAlignment="1">
      <alignment horizontal="center" vertical="top"/>
    </xf>
    <xf numFmtId="49" fontId="13" fillId="0" borderId="22" xfId="0" applyNumberFormat="1" applyFont="1" applyBorder="1" applyAlignment="1">
      <alignment horizontal="center" vertical="top"/>
    </xf>
    <xf numFmtId="49" fontId="1" fillId="0" borderId="11" xfId="2" applyNumberFormat="1" applyFont="1" applyBorder="1" applyAlignment="1">
      <alignment horizontal="center" vertical="top"/>
    </xf>
    <xf numFmtId="2" fontId="1" fillId="0" borderId="11" xfId="2" applyNumberFormat="1" applyFont="1" applyBorder="1" applyAlignment="1">
      <alignment horizontal="center" vertical="top"/>
    </xf>
    <xf numFmtId="2" fontId="18" fillId="2" borderId="3" xfId="1" applyNumberFormat="1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left" vertical="top"/>
    </xf>
    <xf numFmtId="2" fontId="18" fillId="0" borderId="0" xfId="2" applyNumberFormat="1" applyFont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/>
    </xf>
    <xf numFmtId="2" fontId="18" fillId="0" borderId="14" xfId="2" applyNumberFormat="1" applyFont="1" applyBorder="1" applyAlignment="1">
      <alignment horizontal="center" vertical="center"/>
    </xf>
    <xf numFmtId="2" fontId="16" fillId="2" borderId="26" xfId="0" applyNumberFormat="1" applyFont="1" applyFill="1" applyBorder="1" applyAlignment="1">
      <alignment horizontal="center" vertical="center" shrinkToFit="1"/>
    </xf>
    <xf numFmtId="164" fontId="16" fillId="2" borderId="26" xfId="0" applyNumberFormat="1" applyFont="1" applyFill="1" applyBorder="1" applyAlignment="1">
      <alignment horizontal="center" vertical="center" shrinkToFit="1"/>
    </xf>
    <xf numFmtId="1" fontId="16" fillId="2" borderId="29" xfId="0" applyNumberFormat="1" applyFont="1" applyFill="1" applyBorder="1" applyAlignment="1">
      <alignment horizontal="center" vertical="center" shrinkToFit="1"/>
    </xf>
    <xf numFmtId="1" fontId="16" fillId="2" borderId="6" xfId="0" applyNumberFormat="1" applyFont="1" applyFill="1" applyBorder="1" applyAlignment="1">
      <alignment horizontal="center" vertical="center" shrinkToFit="1"/>
    </xf>
    <xf numFmtId="164" fontId="16" fillId="2" borderId="6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8" fillId="0" borderId="0" xfId="2" applyNumberFormat="1" applyFont="1" applyBorder="1" applyAlignment="1">
      <alignment horizontal="center" vertical="center"/>
    </xf>
    <xf numFmtId="2" fontId="18" fillId="2" borderId="4" xfId="1" applyNumberFormat="1" applyFont="1" applyFill="1" applyBorder="1" applyAlignment="1">
      <alignment horizontal="center" vertical="center"/>
    </xf>
    <xf numFmtId="49" fontId="20" fillId="0" borderId="0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" fontId="18" fillId="2" borderId="3" xfId="2" applyNumberFormat="1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horizontal="center" vertical="center"/>
    </xf>
    <xf numFmtId="2" fontId="18" fillId="0" borderId="3" xfId="2" applyNumberFormat="1" applyFont="1" applyBorder="1" applyAlignment="1">
      <alignment vertical="center"/>
    </xf>
    <xf numFmtId="2" fontId="18" fillId="2" borderId="0" xfId="1" applyNumberFormat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top"/>
    </xf>
    <xf numFmtId="0" fontId="16" fillId="3" borderId="27" xfId="0" applyFont="1" applyFill="1" applyBorder="1" applyAlignment="1">
      <alignment horizontal="center" vertical="top"/>
    </xf>
    <xf numFmtId="0" fontId="16" fillId="3" borderId="14" xfId="0" applyFont="1" applyFill="1" applyBorder="1" applyAlignment="1">
      <alignment horizontal="center" vertical="top"/>
    </xf>
    <xf numFmtId="0" fontId="16" fillId="3" borderId="15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7" fillId="2" borderId="6" xfId="0" applyFont="1" applyFill="1" applyBorder="1" applyAlignment="1">
      <alignment horizontal="center" vertical="top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top"/>
    </xf>
    <xf numFmtId="0" fontId="16" fillId="3" borderId="9" xfId="0" applyFont="1" applyFill="1" applyBorder="1" applyAlignment="1">
      <alignment horizontal="center" vertical="top"/>
    </xf>
    <xf numFmtId="0" fontId="16" fillId="3" borderId="19" xfId="0" applyFont="1" applyFill="1" applyBorder="1" applyAlignment="1">
      <alignment horizontal="center" vertical="top"/>
    </xf>
    <xf numFmtId="0" fontId="16" fillId="3" borderId="1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</cellXfs>
  <cellStyles count="5">
    <cellStyle name="Normal" xfId="0" builtinId="0"/>
    <cellStyle name="Normal 2" xfId="1" xr:uid="{41A26AA3-B961-4F5A-ABDC-AF09D5913EEB}"/>
    <cellStyle name="Normal 3" xfId="2" xr:uid="{92394472-9127-4646-95A1-C885593E458D}"/>
    <cellStyle name="Normal 4" xfId="3" xr:uid="{D94F3F3C-AF09-41DC-BE44-B98AA817CAD5}"/>
    <cellStyle name="Porcentaje 2" xfId="4" xr:uid="{E03899EB-8FEC-4BB3-8FEA-6EBA12B392A9}"/>
  </cellStyles>
  <dxfs count="58">
    <dxf>
      <fill>
        <patternFill>
          <bgColor rgb="FFFFFF00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C282E6"/>
        </patternFill>
      </fill>
    </dxf>
    <dxf>
      <fill>
        <patternFill>
          <bgColor rgb="FF0C3AE4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rgb="FFFF33CC"/>
        </patternFill>
      </fill>
    </dxf>
    <dxf>
      <fill>
        <patternFill>
          <bgColor rgb="FFFF9933"/>
        </patternFill>
      </fill>
    </dxf>
    <dxf>
      <fill>
        <patternFill>
          <bgColor rgb="FFA50021"/>
        </patternFill>
      </fill>
    </dxf>
    <dxf>
      <fill>
        <patternFill>
          <bgColor rgb="FFEC250A"/>
        </patternFill>
      </fill>
    </dxf>
    <dxf>
      <fill>
        <patternFill>
          <bgColor theme="5" tint="0.59996337778862885"/>
        </patternFill>
      </fill>
    </dxf>
    <dxf>
      <fill>
        <patternFill>
          <bgColor rgb="FF14B48E"/>
        </patternFill>
      </fill>
    </dxf>
    <dxf>
      <fill>
        <patternFill>
          <bgColor rgb="FF9999FF"/>
        </patternFill>
      </fill>
    </dxf>
    <dxf>
      <fill>
        <patternFill>
          <bgColor rgb="FF66FFCC"/>
        </patternFill>
      </fill>
    </dxf>
    <dxf>
      <fill>
        <patternFill>
          <bgColor rgb="FF00CC66"/>
        </patternFill>
      </fill>
    </dxf>
    <dxf>
      <fill>
        <patternFill>
          <bgColor rgb="FF0099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000066"/>
        </patternFill>
      </fill>
    </dxf>
    <dxf>
      <font>
        <color theme="1"/>
      </font>
      <fill>
        <patternFill>
          <bgColor rgb="FFFDE2C7"/>
        </patternFill>
      </fill>
    </dxf>
    <dxf>
      <font>
        <color theme="0"/>
      </font>
      <fill>
        <patternFill>
          <bgColor rgb="FFAEA1C7"/>
        </patternFill>
      </fill>
    </dxf>
    <dxf>
      <font>
        <color theme="0" tint="-0.14996795556505021"/>
      </font>
      <fill>
        <patternFill>
          <bgColor rgb="FF8278C5"/>
        </patternFill>
      </fill>
    </dxf>
    <dxf>
      <font>
        <color theme="0"/>
      </font>
      <fill>
        <patternFill>
          <bgColor theme="1"/>
        </patternFill>
      </fill>
    </dxf>
    <dxf>
      <font>
        <color theme="0" tint="-0.24994659260841701"/>
      </font>
      <fill>
        <patternFill>
          <bgColor rgb="FF7C5674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C282E6"/>
        </patternFill>
      </fill>
    </dxf>
    <dxf>
      <fill>
        <patternFill>
          <bgColor rgb="FF0C3AE4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rgb="FFFF33CC"/>
        </patternFill>
      </fill>
    </dxf>
    <dxf>
      <fill>
        <patternFill>
          <bgColor rgb="FFFF9933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C282E6"/>
        </patternFill>
      </fill>
    </dxf>
    <dxf>
      <fill>
        <patternFill>
          <bgColor rgb="FF0C3AE4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rgb="FFFF33CC"/>
        </patternFill>
      </fill>
    </dxf>
    <dxf>
      <fill>
        <patternFill>
          <bgColor rgb="FFFF9933"/>
        </patternFill>
      </fill>
    </dxf>
    <dxf>
      <fill>
        <patternFill>
          <bgColor rgb="FFA50021"/>
        </patternFill>
      </fill>
    </dxf>
    <dxf>
      <fill>
        <patternFill>
          <bgColor rgb="FFEC250A"/>
        </patternFill>
      </fill>
    </dxf>
    <dxf>
      <fill>
        <patternFill>
          <bgColor theme="5" tint="0.59996337778862885"/>
        </patternFill>
      </fill>
    </dxf>
    <dxf>
      <fill>
        <patternFill>
          <bgColor rgb="FF14B48E"/>
        </patternFill>
      </fill>
    </dxf>
    <dxf>
      <fill>
        <patternFill>
          <bgColor rgb="FF9999FF"/>
        </patternFill>
      </fill>
    </dxf>
    <dxf>
      <fill>
        <patternFill>
          <bgColor rgb="FF66FFCC"/>
        </patternFill>
      </fill>
    </dxf>
    <dxf>
      <fill>
        <patternFill>
          <bgColor rgb="FF00CC66"/>
        </patternFill>
      </fill>
    </dxf>
    <dxf>
      <fill>
        <patternFill>
          <bgColor rgb="FF0099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000066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9900"/>
      <color rgb="FFFFFFFF"/>
      <color rgb="FF7C5674"/>
      <color rgb="FF8278C5"/>
      <color rgb="FFAEA1C7"/>
      <color rgb="FFFDE2C7"/>
      <color rgb="FF66CCFF"/>
      <color rgb="FF000066"/>
      <color rgb="FF0000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25</xdr:row>
      <xdr:rowOff>164165</xdr:rowOff>
    </xdr:from>
    <xdr:ext cx="11951335" cy="13635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3A962B9C-0944-21E1-87A0-D0449010667D}"/>
            </a:ext>
          </a:extLst>
        </xdr:cNvPr>
        <xdr:cNvSpPr/>
      </xdr:nvSpPr>
      <xdr:spPr>
        <a:xfrm>
          <a:off x="1778000" y="8533465"/>
          <a:ext cx="11951335" cy="13635"/>
        </a:xfrm>
        <a:custGeom>
          <a:avLst/>
          <a:gdLst/>
          <a:ahLst/>
          <a:cxnLst/>
          <a:rect l="0" t="0" r="0" b="0"/>
          <a:pathLst>
            <a:path w="11951335" h="12700">
              <a:moveTo>
                <a:pt x="0" y="0"/>
              </a:moveTo>
              <a:lnTo>
                <a:pt x="11951207" y="0"/>
              </a:lnTo>
              <a:lnTo>
                <a:pt x="11951207" y="12192"/>
              </a:lnTo>
              <a:lnTo>
                <a:pt x="0" y="12192"/>
              </a:lnTo>
              <a:lnTo>
                <a:pt x="0" y="0"/>
              </a:lnTo>
              <a:close/>
            </a:path>
          </a:pathLst>
        </a:custGeom>
        <a:solidFill>
          <a:srgbClr val="CDCDCD"/>
        </a:solidFill>
      </xdr:spPr>
    </xdr:sp>
    <xdr:clientData/>
  </xdr:oneCellAnchor>
  <xdr:twoCellAnchor>
    <xdr:from>
      <xdr:col>0</xdr:col>
      <xdr:colOff>825500</xdr:colOff>
      <xdr:row>0</xdr:row>
      <xdr:rowOff>0</xdr:rowOff>
    </xdr:from>
    <xdr:to>
      <xdr:col>11</xdr:col>
      <xdr:colOff>2656</xdr:colOff>
      <xdr:row>2</xdr:row>
      <xdr:rowOff>381000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440D904-C218-3604-288B-E23F22614A05}"/>
            </a:ext>
          </a:extLst>
        </xdr:cNvPr>
        <xdr:cNvSpPr/>
      </xdr:nvSpPr>
      <xdr:spPr>
        <a:xfrm>
          <a:off x="825500" y="0"/>
          <a:ext cx="11594292" cy="1275773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1</xdr:col>
      <xdr:colOff>66039</xdr:colOff>
      <xdr:row>0</xdr:row>
      <xdr:rowOff>212702</xdr:rowOff>
    </xdr:from>
    <xdr:to>
      <xdr:col>1</xdr:col>
      <xdr:colOff>1597659</xdr:colOff>
      <xdr:row>1</xdr:row>
      <xdr:rowOff>268697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2CF6F6D0-5713-6DAD-8788-F96BF8CEBD17}"/>
            </a:ext>
          </a:extLst>
        </xdr:cNvPr>
        <xdr:cNvSpPr/>
      </xdr:nvSpPr>
      <xdr:spPr>
        <a:xfrm>
          <a:off x="1717039" y="212702"/>
          <a:ext cx="1531620" cy="436995"/>
        </a:xfrm>
        <a:custGeom>
          <a:avLst/>
          <a:gdLst/>
          <a:ahLst/>
          <a:cxnLst/>
          <a:rect l="0" t="0" r="0" b="0"/>
          <a:pathLst>
            <a:path w="1531620" h="407034">
              <a:moveTo>
                <a:pt x="164592" y="406908"/>
              </a:moveTo>
              <a:lnTo>
                <a:pt x="114300" y="403479"/>
              </a:lnTo>
              <a:lnTo>
                <a:pt x="63698" y="386000"/>
              </a:lnTo>
              <a:lnTo>
                <a:pt x="30480" y="358139"/>
              </a:lnTo>
              <a:lnTo>
                <a:pt x="7620" y="313943"/>
              </a:lnTo>
              <a:lnTo>
                <a:pt x="2095" y="271653"/>
              </a:lnTo>
              <a:lnTo>
                <a:pt x="53" y="216407"/>
              </a:lnTo>
              <a:lnTo>
                <a:pt x="0" y="0"/>
              </a:lnTo>
              <a:lnTo>
                <a:pt x="80772" y="0"/>
              </a:lnTo>
              <a:lnTo>
                <a:pt x="80823" y="220980"/>
              </a:lnTo>
              <a:lnTo>
                <a:pt x="81033" y="239529"/>
              </a:lnTo>
              <a:lnTo>
                <a:pt x="83820" y="283464"/>
              </a:lnTo>
              <a:lnTo>
                <a:pt x="108204" y="323087"/>
              </a:lnTo>
              <a:lnTo>
                <a:pt x="145494" y="335946"/>
              </a:lnTo>
              <a:lnTo>
                <a:pt x="161543" y="336804"/>
              </a:lnTo>
              <a:lnTo>
                <a:pt x="303701" y="336804"/>
              </a:lnTo>
              <a:lnTo>
                <a:pt x="303085" y="338328"/>
              </a:lnTo>
              <a:lnTo>
                <a:pt x="278939" y="370927"/>
              </a:lnTo>
              <a:lnTo>
                <a:pt x="240792" y="394716"/>
              </a:lnTo>
              <a:lnTo>
                <a:pt x="187213" y="406074"/>
              </a:lnTo>
              <a:lnTo>
                <a:pt x="164592" y="406908"/>
              </a:lnTo>
              <a:close/>
            </a:path>
            <a:path w="1531620" h="407034">
              <a:moveTo>
                <a:pt x="303701" y="336804"/>
              </a:moveTo>
              <a:lnTo>
                <a:pt x="161543" y="336804"/>
              </a:lnTo>
              <a:lnTo>
                <a:pt x="177784" y="335946"/>
              </a:lnTo>
              <a:lnTo>
                <a:pt x="192024" y="333375"/>
              </a:lnTo>
              <a:lnTo>
                <a:pt x="228028" y="307276"/>
              </a:lnTo>
              <a:lnTo>
                <a:pt x="237362" y="261366"/>
              </a:lnTo>
              <a:lnTo>
                <a:pt x="237743" y="0"/>
              </a:lnTo>
              <a:lnTo>
                <a:pt x="318515" y="0"/>
              </a:lnTo>
              <a:lnTo>
                <a:pt x="318415" y="220980"/>
              </a:lnTo>
              <a:lnTo>
                <a:pt x="317182" y="270891"/>
              </a:lnTo>
              <a:lnTo>
                <a:pt x="312419" y="310895"/>
              </a:lnTo>
              <a:lnTo>
                <a:pt x="308395" y="325183"/>
              </a:lnTo>
              <a:lnTo>
                <a:pt x="303701" y="336804"/>
              </a:lnTo>
              <a:close/>
            </a:path>
            <a:path w="1531620" h="407034">
              <a:moveTo>
                <a:pt x="480060" y="399287"/>
              </a:moveTo>
              <a:lnTo>
                <a:pt x="405384" y="399287"/>
              </a:lnTo>
              <a:lnTo>
                <a:pt x="405384" y="0"/>
              </a:lnTo>
              <a:lnTo>
                <a:pt x="483108" y="0"/>
              </a:lnTo>
              <a:lnTo>
                <a:pt x="568695" y="138684"/>
              </a:lnTo>
              <a:lnTo>
                <a:pt x="480060" y="138684"/>
              </a:lnTo>
              <a:lnTo>
                <a:pt x="480060" y="399287"/>
              </a:lnTo>
              <a:close/>
            </a:path>
            <a:path w="1531620" h="407034">
              <a:moveTo>
                <a:pt x="722375" y="266700"/>
              </a:moveTo>
              <a:lnTo>
                <a:pt x="647700" y="266700"/>
              </a:lnTo>
              <a:lnTo>
                <a:pt x="647700" y="0"/>
              </a:lnTo>
              <a:lnTo>
                <a:pt x="722375" y="0"/>
              </a:lnTo>
              <a:lnTo>
                <a:pt x="722375" y="266700"/>
              </a:lnTo>
              <a:close/>
            </a:path>
            <a:path w="1531620" h="407034">
              <a:moveTo>
                <a:pt x="722375" y="399287"/>
              </a:moveTo>
              <a:lnTo>
                <a:pt x="641604" y="399287"/>
              </a:lnTo>
              <a:lnTo>
                <a:pt x="480060" y="138684"/>
              </a:lnTo>
              <a:lnTo>
                <a:pt x="568695" y="138684"/>
              </a:lnTo>
              <a:lnTo>
                <a:pt x="647700" y="266700"/>
              </a:lnTo>
              <a:lnTo>
                <a:pt x="722375" y="266700"/>
              </a:lnTo>
              <a:lnTo>
                <a:pt x="722375" y="399287"/>
              </a:lnTo>
              <a:close/>
            </a:path>
            <a:path w="1531620" h="407034">
              <a:moveTo>
                <a:pt x="853440" y="399287"/>
              </a:moveTo>
              <a:lnTo>
                <a:pt x="766572" y="399287"/>
              </a:lnTo>
              <a:lnTo>
                <a:pt x="923544" y="0"/>
              </a:lnTo>
              <a:lnTo>
                <a:pt x="1008888" y="0"/>
              </a:lnTo>
              <a:lnTo>
                <a:pt x="1046144" y="92964"/>
              </a:lnTo>
              <a:lnTo>
                <a:pt x="964692" y="92964"/>
              </a:lnTo>
              <a:lnTo>
                <a:pt x="911352" y="240792"/>
              </a:lnTo>
              <a:lnTo>
                <a:pt x="1105388" y="240792"/>
              </a:lnTo>
              <a:lnTo>
                <a:pt x="1132873" y="309372"/>
              </a:lnTo>
              <a:lnTo>
                <a:pt x="885444" y="309372"/>
              </a:lnTo>
              <a:lnTo>
                <a:pt x="853440" y="399287"/>
              </a:lnTo>
              <a:close/>
            </a:path>
            <a:path w="1531620" h="407034">
              <a:moveTo>
                <a:pt x="1105388" y="240792"/>
              </a:moveTo>
              <a:lnTo>
                <a:pt x="1019556" y="240792"/>
              </a:lnTo>
              <a:lnTo>
                <a:pt x="964692" y="92964"/>
              </a:lnTo>
              <a:lnTo>
                <a:pt x="1046144" y="92964"/>
              </a:lnTo>
              <a:lnTo>
                <a:pt x="1105388" y="240792"/>
              </a:lnTo>
              <a:close/>
            </a:path>
            <a:path w="1531620" h="407034">
              <a:moveTo>
                <a:pt x="1168908" y="399287"/>
              </a:moveTo>
              <a:lnTo>
                <a:pt x="1080516" y="399287"/>
              </a:lnTo>
              <a:lnTo>
                <a:pt x="1045464" y="309372"/>
              </a:lnTo>
              <a:lnTo>
                <a:pt x="1132873" y="309372"/>
              </a:lnTo>
              <a:lnTo>
                <a:pt x="1168908" y="399287"/>
              </a:lnTo>
              <a:close/>
            </a:path>
            <a:path w="1531620" h="407034">
              <a:moveTo>
                <a:pt x="1292351" y="399287"/>
              </a:moveTo>
              <a:lnTo>
                <a:pt x="1211580" y="399287"/>
              </a:lnTo>
              <a:lnTo>
                <a:pt x="1211580" y="0"/>
              </a:lnTo>
              <a:lnTo>
                <a:pt x="1292351" y="0"/>
              </a:lnTo>
              <a:lnTo>
                <a:pt x="1292351" y="156972"/>
              </a:lnTo>
              <a:lnTo>
                <a:pt x="1531620" y="156972"/>
              </a:lnTo>
              <a:lnTo>
                <a:pt x="1531620" y="224028"/>
              </a:lnTo>
              <a:lnTo>
                <a:pt x="1292351" y="224028"/>
              </a:lnTo>
              <a:lnTo>
                <a:pt x="1292351" y="399287"/>
              </a:lnTo>
              <a:close/>
            </a:path>
            <a:path w="1531620" h="407034">
              <a:moveTo>
                <a:pt x="1531620" y="156972"/>
              </a:moveTo>
              <a:lnTo>
                <a:pt x="1450848" y="156972"/>
              </a:lnTo>
              <a:lnTo>
                <a:pt x="1450848" y="0"/>
              </a:lnTo>
              <a:lnTo>
                <a:pt x="1531620" y="0"/>
              </a:lnTo>
              <a:lnTo>
                <a:pt x="1531620" y="156972"/>
              </a:lnTo>
              <a:close/>
            </a:path>
            <a:path w="1531620" h="407034">
              <a:moveTo>
                <a:pt x="1531620" y="399287"/>
              </a:moveTo>
              <a:lnTo>
                <a:pt x="1450848" y="399287"/>
              </a:lnTo>
              <a:lnTo>
                <a:pt x="1450848" y="224028"/>
              </a:lnTo>
              <a:lnTo>
                <a:pt x="1531620" y="224028"/>
              </a:lnTo>
              <a:lnTo>
                <a:pt x="1531620" y="399287"/>
              </a:lnTo>
              <a:close/>
            </a:path>
          </a:pathLst>
        </a:custGeom>
        <a:solidFill>
          <a:srgbClr val="FFFFFF"/>
        </a:solidFill>
      </xdr:spPr>
    </xdr:sp>
    <xdr:clientData/>
  </xdr:twoCellAnchor>
  <xdr:twoCellAnchor>
    <xdr:from>
      <xdr:col>0</xdr:col>
      <xdr:colOff>825500</xdr:colOff>
      <xdr:row>0</xdr:row>
      <xdr:rowOff>81809</xdr:rowOff>
    </xdr:from>
    <xdr:to>
      <xdr:col>0</xdr:col>
      <xdr:colOff>1601216</xdr:colOff>
      <xdr:row>2</xdr:row>
      <xdr:rowOff>352861</xdr:rowOff>
    </xdr:to>
    <xdr:pic>
      <xdr:nvPicPr>
        <xdr:cNvPr id="29" name="image5.jpeg">
          <a:extLst>
            <a:ext uri="{FF2B5EF4-FFF2-40B4-BE49-F238E27FC236}">
              <a16:creationId xmlns:a16="http://schemas.microsoft.com/office/drawing/2014/main" id="{9BF93733-2F9E-C4B5-E34F-2234C6637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81809"/>
          <a:ext cx="775716" cy="1160052"/>
        </a:xfrm>
        <a:prstGeom prst="rect">
          <a:avLst/>
        </a:prstGeom>
      </xdr:spPr>
    </xdr:pic>
    <xdr:clientData/>
  </xdr:twoCellAnchor>
  <xdr:oneCellAnchor>
    <xdr:from>
      <xdr:col>1</xdr:col>
      <xdr:colOff>2159000</xdr:colOff>
      <xdr:row>0</xdr:row>
      <xdr:rowOff>101600</xdr:rowOff>
    </xdr:from>
    <xdr:ext cx="7835900" cy="84375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B757285-64A6-E2E1-45DD-2490FC081419}"/>
            </a:ext>
          </a:extLst>
        </xdr:cNvPr>
        <xdr:cNvSpPr txBox="1"/>
      </xdr:nvSpPr>
      <xdr:spPr>
        <a:xfrm>
          <a:off x="3810000" y="101600"/>
          <a:ext cx="7835900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CIRUGÍA</a:t>
          </a:r>
          <a:r>
            <a:rPr lang="es-HN" sz="4800" b="1" baseline="0">
              <a:solidFill>
                <a:schemeClr val="bg1"/>
              </a:solidFill>
            </a:rPr>
            <a:t> GENERAL UNAH VS</a:t>
          </a:r>
          <a:endParaRPr lang="es-HN" sz="4800" b="1"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990600</xdr:colOff>
      <xdr:row>87</xdr:row>
      <xdr:rowOff>114300</xdr:rowOff>
    </xdr:from>
    <xdr:to>
      <xdr:col>11</xdr:col>
      <xdr:colOff>13335</xdr:colOff>
      <xdr:row>96</xdr:row>
      <xdr:rowOff>75056</xdr:rowOff>
    </xdr:to>
    <xdr:sp macro="" textlink="">
      <xdr:nvSpPr>
        <xdr:cNvPr id="37" name="Shape 17">
          <a:extLst>
            <a:ext uri="{FF2B5EF4-FFF2-40B4-BE49-F238E27FC236}">
              <a16:creationId xmlns:a16="http://schemas.microsoft.com/office/drawing/2014/main" id="{8A88FDE5-7B37-401C-B99D-BD259D97212D}"/>
            </a:ext>
          </a:extLst>
        </xdr:cNvPr>
        <xdr:cNvSpPr/>
      </xdr:nvSpPr>
      <xdr:spPr>
        <a:xfrm>
          <a:off x="990600" y="26911300"/>
          <a:ext cx="14932371" cy="146743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1</xdr:col>
      <xdr:colOff>231139</xdr:colOff>
      <xdr:row>88</xdr:row>
      <xdr:rowOff>161902</xdr:rowOff>
    </xdr:from>
    <xdr:to>
      <xdr:col>1</xdr:col>
      <xdr:colOff>1762759</xdr:colOff>
      <xdr:row>91</xdr:row>
      <xdr:rowOff>103597</xdr:rowOff>
    </xdr:to>
    <xdr:sp macro="" textlink="">
      <xdr:nvSpPr>
        <xdr:cNvPr id="38" name="Shape 18">
          <a:extLst>
            <a:ext uri="{FF2B5EF4-FFF2-40B4-BE49-F238E27FC236}">
              <a16:creationId xmlns:a16="http://schemas.microsoft.com/office/drawing/2014/main" id="{D85A9693-1EDB-4433-BEC2-B04DBBE058F5}"/>
            </a:ext>
          </a:extLst>
        </xdr:cNvPr>
        <xdr:cNvSpPr/>
      </xdr:nvSpPr>
      <xdr:spPr>
        <a:xfrm>
          <a:off x="1882139" y="16443302"/>
          <a:ext cx="1531620" cy="436995"/>
        </a:xfrm>
        <a:custGeom>
          <a:avLst/>
          <a:gdLst/>
          <a:ahLst/>
          <a:cxnLst/>
          <a:rect l="0" t="0" r="0" b="0"/>
          <a:pathLst>
            <a:path w="1531620" h="407034">
              <a:moveTo>
                <a:pt x="164592" y="406908"/>
              </a:moveTo>
              <a:lnTo>
                <a:pt x="114300" y="403479"/>
              </a:lnTo>
              <a:lnTo>
                <a:pt x="63698" y="386000"/>
              </a:lnTo>
              <a:lnTo>
                <a:pt x="30480" y="358139"/>
              </a:lnTo>
              <a:lnTo>
                <a:pt x="7620" y="313943"/>
              </a:lnTo>
              <a:lnTo>
                <a:pt x="2095" y="271653"/>
              </a:lnTo>
              <a:lnTo>
                <a:pt x="53" y="216407"/>
              </a:lnTo>
              <a:lnTo>
                <a:pt x="0" y="0"/>
              </a:lnTo>
              <a:lnTo>
                <a:pt x="80772" y="0"/>
              </a:lnTo>
              <a:lnTo>
                <a:pt x="80823" y="220980"/>
              </a:lnTo>
              <a:lnTo>
                <a:pt x="81033" y="239529"/>
              </a:lnTo>
              <a:lnTo>
                <a:pt x="83820" y="283464"/>
              </a:lnTo>
              <a:lnTo>
                <a:pt x="108204" y="323087"/>
              </a:lnTo>
              <a:lnTo>
                <a:pt x="145494" y="335946"/>
              </a:lnTo>
              <a:lnTo>
                <a:pt x="161543" y="336804"/>
              </a:lnTo>
              <a:lnTo>
                <a:pt x="303701" y="336804"/>
              </a:lnTo>
              <a:lnTo>
                <a:pt x="303085" y="338328"/>
              </a:lnTo>
              <a:lnTo>
                <a:pt x="278939" y="370927"/>
              </a:lnTo>
              <a:lnTo>
                <a:pt x="240792" y="394716"/>
              </a:lnTo>
              <a:lnTo>
                <a:pt x="187213" y="406074"/>
              </a:lnTo>
              <a:lnTo>
                <a:pt x="164592" y="406908"/>
              </a:lnTo>
              <a:close/>
            </a:path>
            <a:path w="1531620" h="407034">
              <a:moveTo>
                <a:pt x="303701" y="336804"/>
              </a:moveTo>
              <a:lnTo>
                <a:pt x="161543" y="336804"/>
              </a:lnTo>
              <a:lnTo>
                <a:pt x="177784" y="335946"/>
              </a:lnTo>
              <a:lnTo>
                <a:pt x="192024" y="333375"/>
              </a:lnTo>
              <a:lnTo>
                <a:pt x="228028" y="307276"/>
              </a:lnTo>
              <a:lnTo>
                <a:pt x="237362" y="261366"/>
              </a:lnTo>
              <a:lnTo>
                <a:pt x="237743" y="0"/>
              </a:lnTo>
              <a:lnTo>
                <a:pt x="318515" y="0"/>
              </a:lnTo>
              <a:lnTo>
                <a:pt x="318415" y="220980"/>
              </a:lnTo>
              <a:lnTo>
                <a:pt x="317182" y="270891"/>
              </a:lnTo>
              <a:lnTo>
                <a:pt x="312419" y="310895"/>
              </a:lnTo>
              <a:lnTo>
                <a:pt x="308395" y="325183"/>
              </a:lnTo>
              <a:lnTo>
                <a:pt x="303701" y="336804"/>
              </a:lnTo>
              <a:close/>
            </a:path>
            <a:path w="1531620" h="407034">
              <a:moveTo>
                <a:pt x="480060" y="399287"/>
              </a:moveTo>
              <a:lnTo>
                <a:pt x="405384" y="399287"/>
              </a:lnTo>
              <a:lnTo>
                <a:pt x="405384" y="0"/>
              </a:lnTo>
              <a:lnTo>
                <a:pt x="483108" y="0"/>
              </a:lnTo>
              <a:lnTo>
                <a:pt x="568695" y="138684"/>
              </a:lnTo>
              <a:lnTo>
                <a:pt x="480060" y="138684"/>
              </a:lnTo>
              <a:lnTo>
                <a:pt x="480060" y="399287"/>
              </a:lnTo>
              <a:close/>
            </a:path>
            <a:path w="1531620" h="407034">
              <a:moveTo>
                <a:pt x="722375" y="266700"/>
              </a:moveTo>
              <a:lnTo>
                <a:pt x="647700" y="266700"/>
              </a:lnTo>
              <a:lnTo>
                <a:pt x="647700" y="0"/>
              </a:lnTo>
              <a:lnTo>
                <a:pt x="722375" y="0"/>
              </a:lnTo>
              <a:lnTo>
                <a:pt x="722375" y="266700"/>
              </a:lnTo>
              <a:close/>
            </a:path>
            <a:path w="1531620" h="407034">
              <a:moveTo>
                <a:pt x="722375" y="399287"/>
              </a:moveTo>
              <a:lnTo>
                <a:pt x="641604" y="399287"/>
              </a:lnTo>
              <a:lnTo>
                <a:pt x="480060" y="138684"/>
              </a:lnTo>
              <a:lnTo>
                <a:pt x="568695" y="138684"/>
              </a:lnTo>
              <a:lnTo>
                <a:pt x="647700" y="266700"/>
              </a:lnTo>
              <a:lnTo>
                <a:pt x="722375" y="266700"/>
              </a:lnTo>
              <a:lnTo>
                <a:pt x="722375" y="399287"/>
              </a:lnTo>
              <a:close/>
            </a:path>
            <a:path w="1531620" h="407034">
              <a:moveTo>
                <a:pt x="853440" y="399287"/>
              </a:moveTo>
              <a:lnTo>
                <a:pt x="766572" y="399287"/>
              </a:lnTo>
              <a:lnTo>
                <a:pt x="923544" y="0"/>
              </a:lnTo>
              <a:lnTo>
                <a:pt x="1008888" y="0"/>
              </a:lnTo>
              <a:lnTo>
                <a:pt x="1046144" y="92964"/>
              </a:lnTo>
              <a:lnTo>
                <a:pt x="964692" y="92964"/>
              </a:lnTo>
              <a:lnTo>
                <a:pt x="911352" y="240792"/>
              </a:lnTo>
              <a:lnTo>
                <a:pt x="1105388" y="240792"/>
              </a:lnTo>
              <a:lnTo>
                <a:pt x="1132873" y="309372"/>
              </a:lnTo>
              <a:lnTo>
                <a:pt x="885444" y="309372"/>
              </a:lnTo>
              <a:lnTo>
                <a:pt x="853440" y="399287"/>
              </a:lnTo>
              <a:close/>
            </a:path>
            <a:path w="1531620" h="407034">
              <a:moveTo>
                <a:pt x="1105388" y="240792"/>
              </a:moveTo>
              <a:lnTo>
                <a:pt x="1019556" y="240792"/>
              </a:lnTo>
              <a:lnTo>
                <a:pt x="964692" y="92964"/>
              </a:lnTo>
              <a:lnTo>
                <a:pt x="1046144" y="92964"/>
              </a:lnTo>
              <a:lnTo>
                <a:pt x="1105388" y="240792"/>
              </a:lnTo>
              <a:close/>
            </a:path>
            <a:path w="1531620" h="407034">
              <a:moveTo>
                <a:pt x="1168908" y="399287"/>
              </a:moveTo>
              <a:lnTo>
                <a:pt x="1080516" y="399287"/>
              </a:lnTo>
              <a:lnTo>
                <a:pt x="1045464" y="309372"/>
              </a:lnTo>
              <a:lnTo>
                <a:pt x="1132873" y="309372"/>
              </a:lnTo>
              <a:lnTo>
                <a:pt x="1168908" y="399287"/>
              </a:lnTo>
              <a:close/>
            </a:path>
            <a:path w="1531620" h="407034">
              <a:moveTo>
                <a:pt x="1292351" y="399287"/>
              </a:moveTo>
              <a:lnTo>
                <a:pt x="1211580" y="399287"/>
              </a:lnTo>
              <a:lnTo>
                <a:pt x="1211580" y="0"/>
              </a:lnTo>
              <a:lnTo>
                <a:pt x="1292351" y="0"/>
              </a:lnTo>
              <a:lnTo>
                <a:pt x="1292351" y="156972"/>
              </a:lnTo>
              <a:lnTo>
                <a:pt x="1531620" y="156972"/>
              </a:lnTo>
              <a:lnTo>
                <a:pt x="1531620" y="224028"/>
              </a:lnTo>
              <a:lnTo>
                <a:pt x="1292351" y="224028"/>
              </a:lnTo>
              <a:lnTo>
                <a:pt x="1292351" y="399287"/>
              </a:lnTo>
              <a:close/>
            </a:path>
            <a:path w="1531620" h="407034">
              <a:moveTo>
                <a:pt x="1531620" y="156972"/>
              </a:moveTo>
              <a:lnTo>
                <a:pt x="1450848" y="156972"/>
              </a:lnTo>
              <a:lnTo>
                <a:pt x="1450848" y="0"/>
              </a:lnTo>
              <a:lnTo>
                <a:pt x="1531620" y="0"/>
              </a:lnTo>
              <a:lnTo>
                <a:pt x="1531620" y="156972"/>
              </a:lnTo>
              <a:close/>
            </a:path>
            <a:path w="1531620" h="407034">
              <a:moveTo>
                <a:pt x="1531620" y="399287"/>
              </a:moveTo>
              <a:lnTo>
                <a:pt x="1450848" y="399287"/>
              </a:lnTo>
              <a:lnTo>
                <a:pt x="1450848" y="224028"/>
              </a:lnTo>
              <a:lnTo>
                <a:pt x="1531620" y="224028"/>
              </a:lnTo>
              <a:lnTo>
                <a:pt x="1531620" y="399287"/>
              </a:lnTo>
              <a:close/>
            </a:path>
          </a:pathLst>
        </a:custGeom>
        <a:solidFill>
          <a:srgbClr val="FFFFFF"/>
        </a:solidFill>
      </xdr:spPr>
    </xdr:sp>
    <xdr:clientData/>
  </xdr:twoCellAnchor>
  <xdr:twoCellAnchor>
    <xdr:from>
      <xdr:col>0</xdr:col>
      <xdr:colOff>990600</xdr:colOff>
      <xdr:row>88</xdr:row>
      <xdr:rowOff>31009</xdr:rowOff>
    </xdr:from>
    <xdr:to>
      <xdr:col>1</xdr:col>
      <xdr:colOff>115316</xdr:colOff>
      <xdr:row>95</xdr:row>
      <xdr:rowOff>35361</xdr:rowOff>
    </xdr:to>
    <xdr:pic>
      <xdr:nvPicPr>
        <xdr:cNvPr id="39" name="image5.jpeg">
          <a:extLst>
            <a:ext uri="{FF2B5EF4-FFF2-40B4-BE49-F238E27FC236}">
              <a16:creationId xmlns:a16="http://schemas.microsoft.com/office/drawing/2014/main" id="{6C0E2844-92BE-4478-A699-73ECAF5C6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6312409"/>
          <a:ext cx="775716" cy="1160052"/>
        </a:xfrm>
        <a:prstGeom prst="rect">
          <a:avLst/>
        </a:prstGeom>
      </xdr:spPr>
    </xdr:pic>
    <xdr:clientData/>
  </xdr:twoCellAnchor>
  <xdr:oneCellAnchor>
    <xdr:from>
      <xdr:col>1</xdr:col>
      <xdr:colOff>2324100</xdr:colOff>
      <xdr:row>88</xdr:row>
      <xdr:rowOff>50800</xdr:rowOff>
    </xdr:from>
    <xdr:ext cx="7835900" cy="8437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1D7AB69-2669-4D1F-A7C2-FECF7A0DA456}"/>
            </a:ext>
          </a:extLst>
        </xdr:cNvPr>
        <xdr:cNvSpPr txBox="1"/>
      </xdr:nvSpPr>
      <xdr:spPr>
        <a:xfrm>
          <a:off x="3975100" y="16332200"/>
          <a:ext cx="7835900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CIRUGÍA</a:t>
          </a:r>
          <a:r>
            <a:rPr lang="es-HN" sz="4800" b="1" baseline="0">
              <a:solidFill>
                <a:schemeClr val="bg1"/>
              </a:solidFill>
            </a:rPr>
            <a:t> PEDIATRICA </a:t>
          </a:r>
        </a:p>
      </xdr:txBody>
    </xdr:sp>
    <xdr:clientData/>
  </xdr:oneCellAnchor>
  <xdr:twoCellAnchor>
    <xdr:from>
      <xdr:col>0</xdr:col>
      <xdr:colOff>801688</xdr:colOff>
      <xdr:row>33</xdr:row>
      <xdr:rowOff>111125</xdr:rowOff>
    </xdr:from>
    <xdr:to>
      <xdr:col>9</xdr:col>
      <xdr:colOff>919798</xdr:colOff>
      <xdr:row>42</xdr:row>
      <xdr:rowOff>57593</xdr:rowOff>
    </xdr:to>
    <xdr:sp macro="" textlink="">
      <xdr:nvSpPr>
        <xdr:cNvPr id="41" name="Shape 17">
          <a:extLst>
            <a:ext uri="{FF2B5EF4-FFF2-40B4-BE49-F238E27FC236}">
              <a16:creationId xmlns:a16="http://schemas.microsoft.com/office/drawing/2014/main" id="{B348983C-D2C8-4BBE-8C00-FCDA34D32462}"/>
            </a:ext>
          </a:extLst>
        </xdr:cNvPr>
        <xdr:cNvSpPr/>
      </xdr:nvSpPr>
      <xdr:spPr>
        <a:xfrm>
          <a:off x="801688" y="12080875"/>
          <a:ext cx="11587798" cy="1446656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0</xdr:col>
      <xdr:colOff>801688</xdr:colOff>
      <xdr:row>34</xdr:row>
      <xdr:rowOff>26246</xdr:rowOff>
    </xdr:from>
    <xdr:to>
      <xdr:col>0</xdr:col>
      <xdr:colOff>1577404</xdr:colOff>
      <xdr:row>41</xdr:row>
      <xdr:rowOff>19486</xdr:rowOff>
    </xdr:to>
    <xdr:pic>
      <xdr:nvPicPr>
        <xdr:cNvPr id="42" name="image5.jpeg">
          <a:extLst>
            <a:ext uri="{FF2B5EF4-FFF2-40B4-BE49-F238E27FC236}">
              <a16:creationId xmlns:a16="http://schemas.microsoft.com/office/drawing/2014/main" id="{BF02CC47-7B76-48C4-8426-731548EC7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88" y="12162684"/>
          <a:ext cx="775716" cy="1160052"/>
        </a:xfrm>
        <a:prstGeom prst="rect">
          <a:avLst/>
        </a:prstGeom>
      </xdr:spPr>
    </xdr:pic>
    <xdr:clientData/>
  </xdr:twoCellAnchor>
  <xdr:oneCellAnchor>
    <xdr:from>
      <xdr:col>1</xdr:col>
      <xdr:colOff>396875</xdr:colOff>
      <xdr:row>35</xdr:row>
      <xdr:rowOff>6350</xdr:rowOff>
    </xdr:from>
    <xdr:ext cx="10937876" cy="8437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1347E960-774D-4257-BBF8-DE39343F8A8C}"/>
            </a:ext>
          </a:extLst>
        </xdr:cNvPr>
        <xdr:cNvSpPr txBox="1"/>
      </xdr:nvSpPr>
      <xdr:spPr>
        <a:xfrm>
          <a:off x="2047875" y="12309475"/>
          <a:ext cx="10937876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CIRUGÍA</a:t>
          </a:r>
          <a:r>
            <a:rPr lang="es-HN" sz="4800" b="1" baseline="0">
              <a:solidFill>
                <a:schemeClr val="bg1"/>
              </a:solidFill>
            </a:rPr>
            <a:t> GENERAL UNAH TEGUCIGALPA</a:t>
          </a:r>
          <a:endParaRPr lang="es-HN" sz="4800" b="1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127000</xdr:colOff>
      <xdr:row>25</xdr:row>
      <xdr:rowOff>164165</xdr:rowOff>
    </xdr:from>
    <xdr:ext cx="11951335" cy="13635"/>
    <xdr:sp macro="" textlink="">
      <xdr:nvSpPr>
        <xdr:cNvPr id="3" name="Shape 28">
          <a:extLst>
            <a:ext uri="{FF2B5EF4-FFF2-40B4-BE49-F238E27FC236}">
              <a16:creationId xmlns:a16="http://schemas.microsoft.com/office/drawing/2014/main" id="{4907A5E0-2F34-4F49-A555-A2DDFAF9A767}"/>
            </a:ext>
          </a:extLst>
        </xdr:cNvPr>
        <xdr:cNvSpPr/>
      </xdr:nvSpPr>
      <xdr:spPr>
        <a:xfrm>
          <a:off x="1778000" y="10749615"/>
          <a:ext cx="11951335" cy="13635"/>
        </a:xfrm>
        <a:custGeom>
          <a:avLst/>
          <a:gdLst/>
          <a:ahLst/>
          <a:cxnLst/>
          <a:rect l="0" t="0" r="0" b="0"/>
          <a:pathLst>
            <a:path w="11951335" h="12700">
              <a:moveTo>
                <a:pt x="0" y="0"/>
              </a:moveTo>
              <a:lnTo>
                <a:pt x="11951207" y="0"/>
              </a:lnTo>
              <a:lnTo>
                <a:pt x="11951207" y="12192"/>
              </a:lnTo>
              <a:lnTo>
                <a:pt x="0" y="12192"/>
              </a:lnTo>
              <a:lnTo>
                <a:pt x="0" y="0"/>
              </a:lnTo>
              <a:close/>
            </a:path>
          </a:pathLst>
        </a:custGeom>
        <a:solidFill>
          <a:srgbClr val="CDCDCD"/>
        </a:solidFill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334818</xdr:colOff>
      <xdr:row>4</xdr:row>
      <xdr:rowOff>17319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F65D2BE8-F055-4708-83C3-35084785F9A2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727363</xdr:colOff>
      <xdr:row>4</xdr:row>
      <xdr:rowOff>59875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17B85A-0118-4A00-97E2-1F2A4DFE4692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OFTALMOLOGÍA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118270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502F487E-9356-4016-8278-12B515ED1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349250</xdr:colOff>
      <xdr:row>4</xdr:row>
      <xdr:rowOff>20205</xdr:rowOff>
    </xdr:to>
    <xdr:sp macro="" textlink="">
      <xdr:nvSpPr>
        <xdr:cNvPr id="5" name="Shape 17">
          <a:extLst>
            <a:ext uri="{FF2B5EF4-FFF2-40B4-BE49-F238E27FC236}">
              <a16:creationId xmlns:a16="http://schemas.microsoft.com/office/drawing/2014/main" id="{67C7EB29-F7CF-4592-8391-EADE5596A728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739630</xdr:colOff>
      <xdr:row>4</xdr:row>
      <xdr:rowOff>62761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505C466-1109-4F39-ACE6-FDB50FA52127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NEUROLOGÍA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120434</xdr:rowOff>
    </xdr:to>
    <xdr:pic>
      <xdr:nvPicPr>
        <xdr:cNvPr id="7" name="image5.jpeg">
          <a:extLst>
            <a:ext uri="{FF2B5EF4-FFF2-40B4-BE49-F238E27FC236}">
              <a16:creationId xmlns:a16="http://schemas.microsoft.com/office/drawing/2014/main" id="{311CF448-72AC-4184-AFF0-71D72D44E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334818</xdr:colOff>
      <xdr:row>4</xdr:row>
      <xdr:rowOff>17319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68A7B3DE-2529-4F7B-8BD6-6526348EF2F3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727363</xdr:colOff>
      <xdr:row>4</xdr:row>
      <xdr:rowOff>59875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EC3650-BB61-4581-AE1C-85434B446746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NEUROCIRUGÍA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118270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FB5F2A7F-4196-4FC1-8E50-5E598A64F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605118</xdr:colOff>
      <xdr:row>4</xdr:row>
      <xdr:rowOff>14602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A4D46AC5-9868-4A5B-861D-38F0B22AA793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10</xdr:col>
      <xdr:colOff>177936</xdr:colOff>
      <xdr:row>4</xdr:row>
      <xdr:rowOff>57158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97089C-34C3-4C97-A6B7-109974DC3B97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NEUMOLOGÍA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116232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F029037F-5D91-410D-80ED-EEFF596F1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347382</xdr:colOff>
      <xdr:row>4</xdr:row>
      <xdr:rowOff>14602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451774BB-025B-4AAF-86C4-A0E7F8DA8F4D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738230</xdr:colOff>
      <xdr:row>4</xdr:row>
      <xdr:rowOff>57158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B930D5-A56E-471C-82F8-BB298C370FB6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NEFROLOGÍA PEDIATRICA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116232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7C4BBB2C-66EC-4FEE-8105-46811850E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359946</xdr:colOff>
      <xdr:row>4</xdr:row>
      <xdr:rowOff>11885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2348F0B8-B735-4ADB-AFFB-CE2E4B79CCA9}"/>
            </a:ext>
          </a:extLst>
        </xdr:cNvPr>
        <xdr:cNvSpPr/>
      </xdr:nvSpPr>
      <xdr:spPr>
        <a:xfrm>
          <a:off x="1651000" y="0"/>
          <a:ext cx="9982064" cy="68423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749097</xdr:colOff>
      <xdr:row>4</xdr:row>
      <xdr:rowOff>54441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C1D565-EF3C-4090-B845-ACB5BE729BC2}"/>
            </a:ext>
          </a:extLst>
        </xdr:cNvPr>
        <xdr:cNvSpPr txBox="1"/>
      </xdr:nvSpPr>
      <xdr:spPr>
        <a:xfrm>
          <a:off x="3857358" y="11045"/>
          <a:ext cx="7346827" cy="71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MEDICINA LEGAL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114194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6105DDD1-93E8-49AD-A42E-9FCC50A9D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184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361814</xdr:colOff>
      <xdr:row>4</xdr:row>
      <xdr:rowOff>17488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907DEF03-8FE2-44E8-A5D5-893EEBD70FA8}"/>
            </a:ext>
          </a:extLst>
        </xdr:cNvPr>
        <xdr:cNvSpPr/>
      </xdr:nvSpPr>
      <xdr:spPr>
        <a:xfrm>
          <a:off x="1651000" y="0"/>
          <a:ext cx="9982064" cy="68423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1595170</xdr:colOff>
      <xdr:row>0</xdr:row>
      <xdr:rowOff>0</xdr:rowOff>
    </xdr:from>
    <xdr:to>
      <xdr:col>9</xdr:col>
      <xdr:colOff>214313</xdr:colOff>
      <xdr:row>4</xdr:row>
      <xdr:rowOff>48999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BD92C1-9B66-4718-AAA9-081590F8A980}"/>
            </a:ext>
          </a:extLst>
        </xdr:cNvPr>
        <xdr:cNvSpPr txBox="1"/>
      </xdr:nvSpPr>
      <xdr:spPr>
        <a:xfrm>
          <a:off x="3246170" y="0"/>
          <a:ext cx="8239393" cy="71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MEDICINA DE</a:t>
          </a:r>
          <a:r>
            <a:rPr lang="es-HN" sz="4000" b="1" baseline="0">
              <a:solidFill>
                <a:schemeClr val="bg1"/>
              </a:solidFill>
            </a:rPr>
            <a:t> REAHBILITACIÓN</a:t>
          </a:r>
          <a:endParaRPr lang="es-HN" sz="40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118396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87B99A99-5297-4DC9-8297-EF6F1A45A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184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361814</xdr:colOff>
      <xdr:row>4</xdr:row>
      <xdr:rowOff>17488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376CB4BC-D621-4CF8-B2BD-19A136D37552}"/>
            </a:ext>
          </a:extLst>
        </xdr:cNvPr>
        <xdr:cNvSpPr/>
      </xdr:nvSpPr>
      <xdr:spPr>
        <a:xfrm>
          <a:off x="1651000" y="0"/>
          <a:ext cx="9991589" cy="69058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1595170</xdr:colOff>
      <xdr:row>0</xdr:row>
      <xdr:rowOff>0</xdr:rowOff>
    </xdr:from>
    <xdr:to>
      <xdr:col>9</xdr:col>
      <xdr:colOff>214313</xdr:colOff>
      <xdr:row>4</xdr:row>
      <xdr:rowOff>48999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47B0E3-701A-486B-9019-95487FDB1AF1}"/>
            </a:ext>
          </a:extLst>
        </xdr:cNvPr>
        <xdr:cNvSpPr txBox="1"/>
      </xdr:nvSpPr>
      <xdr:spPr>
        <a:xfrm>
          <a:off x="3246170" y="0"/>
          <a:ext cx="8248918" cy="722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DERMATOLOGÍA</a:t>
          </a:r>
          <a:r>
            <a:rPr lang="es-HN" sz="4000" b="1" baseline="0">
              <a:solidFill>
                <a:schemeClr val="bg1"/>
              </a:solidFill>
            </a:rPr>
            <a:t> </a:t>
          </a:r>
          <a:endParaRPr lang="es-HN" sz="40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118396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E80340C0-0FA9-4650-A4B1-C625E302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32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361814</xdr:colOff>
      <xdr:row>4</xdr:row>
      <xdr:rowOff>17488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58E83602-4759-4D61-9569-EC8DD9C03AF1}"/>
            </a:ext>
          </a:extLst>
        </xdr:cNvPr>
        <xdr:cNvSpPr/>
      </xdr:nvSpPr>
      <xdr:spPr>
        <a:xfrm>
          <a:off x="1651000" y="0"/>
          <a:ext cx="9991589" cy="69058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1595170</xdr:colOff>
      <xdr:row>0</xdr:row>
      <xdr:rowOff>0</xdr:rowOff>
    </xdr:from>
    <xdr:to>
      <xdr:col>9</xdr:col>
      <xdr:colOff>214313</xdr:colOff>
      <xdr:row>4</xdr:row>
      <xdr:rowOff>48999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69C52A-15FE-4893-BA5C-839F2D09D514}"/>
            </a:ext>
          </a:extLst>
        </xdr:cNvPr>
        <xdr:cNvSpPr txBox="1"/>
      </xdr:nvSpPr>
      <xdr:spPr>
        <a:xfrm>
          <a:off x="3246170" y="0"/>
          <a:ext cx="8248918" cy="722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</a:t>
          </a:r>
          <a:r>
            <a:rPr lang="es-HN" sz="4000" b="1" baseline="0">
              <a:solidFill>
                <a:schemeClr val="bg1"/>
              </a:solidFill>
            </a:rPr>
            <a:t> ANESTESIOLOGÍA VS</a:t>
          </a:r>
          <a:endParaRPr lang="es-HN" sz="40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118396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F68E5BA5-9BC3-411E-888E-66D98D13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3221"/>
        </a:xfrm>
        <a:prstGeom prst="rect">
          <a:avLst/>
        </a:prstGeom>
      </xdr:spPr>
    </xdr:pic>
    <xdr:clientData/>
  </xdr:twoCellAnchor>
  <xdr:twoCellAnchor>
    <xdr:from>
      <xdr:col>0</xdr:col>
      <xdr:colOff>1644650</xdr:colOff>
      <xdr:row>17</xdr:row>
      <xdr:rowOff>65087</xdr:rowOff>
    </xdr:from>
    <xdr:to>
      <xdr:col>9</xdr:col>
      <xdr:colOff>355464</xdr:colOff>
      <xdr:row>18</xdr:row>
      <xdr:rowOff>368325</xdr:rowOff>
    </xdr:to>
    <xdr:sp macro="" textlink="">
      <xdr:nvSpPr>
        <xdr:cNvPr id="5" name="Shape 17">
          <a:extLst>
            <a:ext uri="{FF2B5EF4-FFF2-40B4-BE49-F238E27FC236}">
              <a16:creationId xmlns:a16="http://schemas.microsoft.com/office/drawing/2014/main" id="{23F1E719-DA26-4F2C-9C59-72A1262CBF29}"/>
            </a:ext>
          </a:extLst>
        </xdr:cNvPr>
        <xdr:cNvSpPr/>
      </xdr:nvSpPr>
      <xdr:spPr>
        <a:xfrm>
          <a:off x="1644650" y="5470525"/>
          <a:ext cx="9982064" cy="684238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1588819</xdr:colOff>
      <xdr:row>17</xdr:row>
      <xdr:rowOff>65087</xdr:rowOff>
    </xdr:from>
    <xdr:to>
      <xdr:col>10</xdr:col>
      <xdr:colOff>22677</xdr:colOff>
      <xdr:row>19</xdr:row>
      <xdr:rowOff>18836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55E2B84-512C-4B5B-9FA3-540396D8F47A}"/>
            </a:ext>
          </a:extLst>
        </xdr:cNvPr>
        <xdr:cNvSpPr txBox="1"/>
      </xdr:nvSpPr>
      <xdr:spPr>
        <a:xfrm>
          <a:off x="3239819" y="6111194"/>
          <a:ext cx="8897751" cy="71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</a:t>
          </a:r>
          <a:r>
            <a:rPr lang="es-HN" sz="4000" b="1" baseline="0">
              <a:solidFill>
                <a:schemeClr val="bg1"/>
              </a:solidFill>
            </a:rPr>
            <a:t> ANESTESIOLOGÍA TEGUCIGALPA</a:t>
          </a:r>
          <a:endParaRPr lang="es-HN" sz="40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1644650</xdr:colOff>
      <xdr:row>17</xdr:row>
      <xdr:rowOff>65087</xdr:rowOff>
    </xdr:from>
    <xdr:to>
      <xdr:col>1</xdr:col>
      <xdr:colOff>549250</xdr:colOff>
      <xdr:row>18</xdr:row>
      <xdr:rowOff>302546</xdr:rowOff>
    </xdr:to>
    <xdr:pic>
      <xdr:nvPicPr>
        <xdr:cNvPr id="7" name="image5.jpeg">
          <a:extLst>
            <a:ext uri="{FF2B5EF4-FFF2-40B4-BE49-F238E27FC236}">
              <a16:creationId xmlns:a16="http://schemas.microsoft.com/office/drawing/2014/main" id="{57C0266B-68D6-4FC1-B364-F8292F2D0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50" y="5470525"/>
          <a:ext cx="555600" cy="618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1</xdr:row>
      <xdr:rowOff>63500</xdr:rowOff>
    </xdr:from>
    <xdr:to>
      <xdr:col>13</xdr:col>
      <xdr:colOff>13335</xdr:colOff>
      <xdr:row>10</xdr:row>
      <xdr:rowOff>24256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6940DDB4-DB90-473D-87CC-5D4E1636CA40}"/>
            </a:ext>
          </a:extLst>
        </xdr:cNvPr>
        <xdr:cNvSpPr/>
      </xdr:nvSpPr>
      <xdr:spPr>
        <a:xfrm>
          <a:off x="21008975" y="31318200"/>
          <a:ext cx="15516860" cy="1475231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1</xdr:col>
      <xdr:colOff>231139</xdr:colOff>
      <xdr:row>2</xdr:row>
      <xdr:rowOff>111102</xdr:rowOff>
    </xdr:from>
    <xdr:to>
      <xdr:col>1</xdr:col>
      <xdr:colOff>1762759</xdr:colOff>
      <xdr:row>5</xdr:row>
      <xdr:rowOff>52797</xdr:rowOff>
    </xdr:to>
    <xdr:sp macro="" textlink="">
      <xdr:nvSpPr>
        <xdr:cNvPr id="3" name="Shape 18">
          <a:extLst>
            <a:ext uri="{FF2B5EF4-FFF2-40B4-BE49-F238E27FC236}">
              <a16:creationId xmlns:a16="http://schemas.microsoft.com/office/drawing/2014/main" id="{465B6D1F-33B3-49CE-8701-F5894DF179B5}"/>
            </a:ext>
          </a:extLst>
        </xdr:cNvPr>
        <xdr:cNvSpPr/>
      </xdr:nvSpPr>
      <xdr:spPr>
        <a:xfrm>
          <a:off x="23392764" y="31534077"/>
          <a:ext cx="1531620" cy="446520"/>
        </a:xfrm>
        <a:custGeom>
          <a:avLst/>
          <a:gdLst/>
          <a:ahLst/>
          <a:cxnLst/>
          <a:rect l="0" t="0" r="0" b="0"/>
          <a:pathLst>
            <a:path w="1531620" h="407034">
              <a:moveTo>
                <a:pt x="164592" y="406908"/>
              </a:moveTo>
              <a:lnTo>
                <a:pt x="114300" y="403479"/>
              </a:lnTo>
              <a:lnTo>
                <a:pt x="63698" y="386000"/>
              </a:lnTo>
              <a:lnTo>
                <a:pt x="30480" y="358139"/>
              </a:lnTo>
              <a:lnTo>
                <a:pt x="7620" y="313943"/>
              </a:lnTo>
              <a:lnTo>
                <a:pt x="2095" y="271653"/>
              </a:lnTo>
              <a:lnTo>
                <a:pt x="53" y="216407"/>
              </a:lnTo>
              <a:lnTo>
                <a:pt x="0" y="0"/>
              </a:lnTo>
              <a:lnTo>
                <a:pt x="80772" y="0"/>
              </a:lnTo>
              <a:lnTo>
                <a:pt x="80823" y="220980"/>
              </a:lnTo>
              <a:lnTo>
                <a:pt x="81033" y="239529"/>
              </a:lnTo>
              <a:lnTo>
                <a:pt x="83820" y="283464"/>
              </a:lnTo>
              <a:lnTo>
                <a:pt x="108204" y="323087"/>
              </a:lnTo>
              <a:lnTo>
                <a:pt x="145494" y="335946"/>
              </a:lnTo>
              <a:lnTo>
                <a:pt x="161543" y="336804"/>
              </a:lnTo>
              <a:lnTo>
                <a:pt x="303701" y="336804"/>
              </a:lnTo>
              <a:lnTo>
                <a:pt x="303085" y="338328"/>
              </a:lnTo>
              <a:lnTo>
                <a:pt x="278939" y="370927"/>
              </a:lnTo>
              <a:lnTo>
                <a:pt x="240792" y="394716"/>
              </a:lnTo>
              <a:lnTo>
                <a:pt x="187213" y="406074"/>
              </a:lnTo>
              <a:lnTo>
                <a:pt x="164592" y="406908"/>
              </a:lnTo>
              <a:close/>
            </a:path>
            <a:path w="1531620" h="407034">
              <a:moveTo>
                <a:pt x="303701" y="336804"/>
              </a:moveTo>
              <a:lnTo>
                <a:pt x="161543" y="336804"/>
              </a:lnTo>
              <a:lnTo>
                <a:pt x="177784" y="335946"/>
              </a:lnTo>
              <a:lnTo>
                <a:pt x="192024" y="333375"/>
              </a:lnTo>
              <a:lnTo>
                <a:pt x="228028" y="307276"/>
              </a:lnTo>
              <a:lnTo>
                <a:pt x="237362" y="261366"/>
              </a:lnTo>
              <a:lnTo>
                <a:pt x="237743" y="0"/>
              </a:lnTo>
              <a:lnTo>
                <a:pt x="318515" y="0"/>
              </a:lnTo>
              <a:lnTo>
                <a:pt x="318415" y="220980"/>
              </a:lnTo>
              <a:lnTo>
                <a:pt x="317182" y="270891"/>
              </a:lnTo>
              <a:lnTo>
                <a:pt x="312419" y="310895"/>
              </a:lnTo>
              <a:lnTo>
                <a:pt x="308395" y="325183"/>
              </a:lnTo>
              <a:lnTo>
                <a:pt x="303701" y="336804"/>
              </a:lnTo>
              <a:close/>
            </a:path>
            <a:path w="1531620" h="407034">
              <a:moveTo>
                <a:pt x="480060" y="399287"/>
              </a:moveTo>
              <a:lnTo>
                <a:pt x="405384" y="399287"/>
              </a:lnTo>
              <a:lnTo>
                <a:pt x="405384" y="0"/>
              </a:lnTo>
              <a:lnTo>
                <a:pt x="483108" y="0"/>
              </a:lnTo>
              <a:lnTo>
                <a:pt x="568695" y="138684"/>
              </a:lnTo>
              <a:lnTo>
                <a:pt x="480060" y="138684"/>
              </a:lnTo>
              <a:lnTo>
                <a:pt x="480060" y="399287"/>
              </a:lnTo>
              <a:close/>
            </a:path>
            <a:path w="1531620" h="407034">
              <a:moveTo>
                <a:pt x="722375" y="266700"/>
              </a:moveTo>
              <a:lnTo>
                <a:pt x="647700" y="266700"/>
              </a:lnTo>
              <a:lnTo>
                <a:pt x="647700" y="0"/>
              </a:lnTo>
              <a:lnTo>
                <a:pt x="722375" y="0"/>
              </a:lnTo>
              <a:lnTo>
                <a:pt x="722375" y="266700"/>
              </a:lnTo>
              <a:close/>
            </a:path>
            <a:path w="1531620" h="407034">
              <a:moveTo>
                <a:pt x="722375" y="399287"/>
              </a:moveTo>
              <a:lnTo>
                <a:pt x="641604" y="399287"/>
              </a:lnTo>
              <a:lnTo>
                <a:pt x="480060" y="138684"/>
              </a:lnTo>
              <a:lnTo>
                <a:pt x="568695" y="138684"/>
              </a:lnTo>
              <a:lnTo>
                <a:pt x="647700" y="266700"/>
              </a:lnTo>
              <a:lnTo>
                <a:pt x="722375" y="266700"/>
              </a:lnTo>
              <a:lnTo>
                <a:pt x="722375" y="399287"/>
              </a:lnTo>
              <a:close/>
            </a:path>
            <a:path w="1531620" h="407034">
              <a:moveTo>
                <a:pt x="853440" y="399287"/>
              </a:moveTo>
              <a:lnTo>
                <a:pt x="766572" y="399287"/>
              </a:lnTo>
              <a:lnTo>
                <a:pt x="923544" y="0"/>
              </a:lnTo>
              <a:lnTo>
                <a:pt x="1008888" y="0"/>
              </a:lnTo>
              <a:lnTo>
                <a:pt x="1046144" y="92964"/>
              </a:lnTo>
              <a:lnTo>
                <a:pt x="964692" y="92964"/>
              </a:lnTo>
              <a:lnTo>
                <a:pt x="911352" y="240792"/>
              </a:lnTo>
              <a:lnTo>
                <a:pt x="1105388" y="240792"/>
              </a:lnTo>
              <a:lnTo>
                <a:pt x="1132873" y="309372"/>
              </a:lnTo>
              <a:lnTo>
                <a:pt x="885444" y="309372"/>
              </a:lnTo>
              <a:lnTo>
                <a:pt x="853440" y="399287"/>
              </a:lnTo>
              <a:close/>
            </a:path>
            <a:path w="1531620" h="407034">
              <a:moveTo>
                <a:pt x="1105388" y="240792"/>
              </a:moveTo>
              <a:lnTo>
                <a:pt x="1019556" y="240792"/>
              </a:lnTo>
              <a:lnTo>
                <a:pt x="964692" y="92964"/>
              </a:lnTo>
              <a:lnTo>
                <a:pt x="1046144" y="92964"/>
              </a:lnTo>
              <a:lnTo>
                <a:pt x="1105388" y="240792"/>
              </a:lnTo>
              <a:close/>
            </a:path>
            <a:path w="1531620" h="407034">
              <a:moveTo>
                <a:pt x="1168908" y="399287"/>
              </a:moveTo>
              <a:lnTo>
                <a:pt x="1080516" y="399287"/>
              </a:lnTo>
              <a:lnTo>
                <a:pt x="1045464" y="309372"/>
              </a:lnTo>
              <a:lnTo>
                <a:pt x="1132873" y="309372"/>
              </a:lnTo>
              <a:lnTo>
                <a:pt x="1168908" y="399287"/>
              </a:lnTo>
              <a:close/>
            </a:path>
            <a:path w="1531620" h="407034">
              <a:moveTo>
                <a:pt x="1292351" y="399287"/>
              </a:moveTo>
              <a:lnTo>
                <a:pt x="1211580" y="399287"/>
              </a:lnTo>
              <a:lnTo>
                <a:pt x="1211580" y="0"/>
              </a:lnTo>
              <a:lnTo>
                <a:pt x="1292351" y="0"/>
              </a:lnTo>
              <a:lnTo>
                <a:pt x="1292351" y="156972"/>
              </a:lnTo>
              <a:lnTo>
                <a:pt x="1531620" y="156972"/>
              </a:lnTo>
              <a:lnTo>
                <a:pt x="1531620" y="224028"/>
              </a:lnTo>
              <a:lnTo>
                <a:pt x="1292351" y="224028"/>
              </a:lnTo>
              <a:lnTo>
                <a:pt x="1292351" y="399287"/>
              </a:lnTo>
              <a:close/>
            </a:path>
            <a:path w="1531620" h="407034">
              <a:moveTo>
                <a:pt x="1531620" y="156972"/>
              </a:moveTo>
              <a:lnTo>
                <a:pt x="1450848" y="156972"/>
              </a:lnTo>
              <a:lnTo>
                <a:pt x="1450848" y="0"/>
              </a:lnTo>
              <a:lnTo>
                <a:pt x="1531620" y="0"/>
              </a:lnTo>
              <a:lnTo>
                <a:pt x="1531620" y="156972"/>
              </a:lnTo>
              <a:close/>
            </a:path>
            <a:path w="1531620" h="407034">
              <a:moveTo>
                <a:pt x="1531620" y="399287"/>
              </a:moveTo>
              <a:lnTo>
                <a:pt x="1450848" y="399287"/>
              </a:lnTo>
              <a:lnTo>
                <a:pt x="1450848" y="224028"/>
              </a:lnTo>
              <a:lnTo>
                <a:pt x="1531620" y="224028"/>
              </a:lnTo>
              <a:lnTo>
                <a:pt x="1531620" y="399287"/>
              </a:lnTo>
              <a:close/>
            </a:path>
          </a:pathLst>
        </a:custGeom>
        <a:solidFill>
          <a:srgbClr val="FFFFFF"/>
        </a:solidFill>
      </xdr:spPr>
    </xdr:sp>
    <xdr:clientData/>
  </xdr:twoCellAnchor>
  <xdr:twoCellAnchor>
    <xdr:from>
      <xdr:col>0</xdr:col>
      <xdr:colOff>2133600</xdr:colOff>
      <xdr:row>2</xdr:row>
      <xdr:rowOff>34184</xdr:rowOff>
    </xdr:from>
    <xdr:to>
      <xdr:col>0</xdr:col>
      <xdr:colOff>2984500</xdr:colOff>
      <xdr:row>9</xdr:row>
      <xdr:rowOff>38535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DE5ABC47-B704-44F6-BABC-4CD7DC732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1975" y="31457159"/>
          <a:ext cx="850900" cy="1182276"/>
        </a:xfrm>
        <a:prstGeom prst="rect">
          <a:avLst/>
        </a:prstGeom>
      </xdr:spPr>
    </xdr:pic>
    <xdr:clientData/>
  </xdr:twoCellAnchor>
  <xdr:oneCellAnchor>
    <xdr:from>
      <xdr:col>1</xdr:col>
      <xdr:colOff>2324100</xdr:colOff>
      <xdr:row>2</xdr:row>
      <xdr:rowOff>0</xdr:rowOff>
    </xdr:from>
    <xdr:ext cx="7835900" cy="843757"/>
    <xdr:sp macro="" textlink="">
      <xdr:nvSpPr>
        <xdr:cNvPr id="5" name="TextBox 34">
          <a:extLst>
            <a:ext uri="{FF2B5EF4-FFF2-40B4-BE49-F238E27FC236}">
              <a16:creationId xmlns:a16="http://schemas.microsoft.com/office/drawing/2014/main" id="{4BA02487-13B6-4A9F-BC22-EDC8F23BEC70}"/>
            </a:ext>
          </a:extLst>
        </xdr:cNvPr>
        <xdr:cNvSpPr txBox="1"/>
      </xdr:nvSpPr>
      <xdr:spPr>
        <a:xfrm>
          <a:off x="25485725" y="31422975"/>
          <a:ext cx="7835900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CIRUGÍA</a:t>
          </a:r>
          <a:r>
            <a:rPr lang="es-HN" sz="4800" b="1" baseline="0">
              <a:solidFill>
                <a:schemeClr val="bg1"/>
              </a:solidFill>
            </a:rPr>
            <a:t> PLASTÍCA </a:t>
          </a:r>
          <a:endParaRPr lang="es-HN" sz="4800" b="1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884382</xdr:colOff>
      <xdr:row>0</xdr:row>
      <xdr:rowOff>0</xdr:rowOff>
    </xdr:from>
    <xdr:to>
      <xdr:col>12</xdr:col>
      <xdr:colOff>318280</xdr:colOff>
      <xdr:row>6</xdr:row>
      <xdr:rowOff>24256</xdr:rowOff>
    </xdr:to>
    <xdr:sp macro="" textlink="">
      <xdr:nvSpPr>
        <xdr:cNvPr id="69" name="Shape 17">
          <a:extLst>
            <a:ext uri="{FF2B5EF4-FFF2-40B4-BE49-F238E27FC236}">
              <a16:creationId xmlns:a16="http://schemas.microsoft.com/office/drawing/2014/main" id="{B36D3716-2A7B-43B1-852E-0BF79388E6B7}"/>
            </a:ext>
          </a:extLst>
        </xdr:cNvPr>
        <xdr:cNvSpPr/>
      </xdr:nvSpPr>
      <xdr:spPr>
        <a:xfrm>
          <a:off x="884382" y="0"/>
          <a:ext cx="11539307" cy="1028711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1</xdr:col>
      <xdr:colOff>142239</xdr:colOff>
      <xdr:row>1</xdr:row>
      <xdr:rowOff>47602</xdr:rowOff>
    </xdr:from>
    <xdr:to>
      <xdr:col>1</xdr:col>
      <xdr:colOff>1673859</xdr:colOff>
      <xdr:row>3</xdr:row>
      <xdr:rowOff>154397</xdr:rowOff>
    </xdr:to>
    <xdr:sp macro="" textlink="">
      <xdr:nvSpPr>
        <xdr:cNvPr id="70" name="Shape 18">
          <a:extLst>
            <a:ext uri="{FF2B5EF4-FFF2-40B4-BE49-F238E27FC236}">
              <a16:creationId xmlns:a16="http://schemas.microsoft.com/office/drawing/2014/main" id="{E76933DC-AA6F-4BDB-B0E1-B957B24899E4}"/>
            </a:ext>
          </a:extLst>
        </xdr:cNvPr>
        <xdr:cNvSpPr/>
      </xdr:nvSpPr>
      <xdr:spPr>
        <a:xfrm>
          <a:off x="1793239" y="212702"/>
          <a:ext cx="1531620" cy="436995"/>
        </a:xfrm>
        <a:custGeom>
          <a:avLst/>
          <a:gdLst/>
          <a:ahLst/>
          <a:cxnLst/>
          <a:rect l="0" t="0" r="0" b="0"/>
          <a:pathLst>
            <a:path w="1531620" h="407034">
              <a:moveTo>
                <a:pt x="164592" y="406908"/>
              </a:moveTo>
              <a:lnTo>
                <a:pt x="114300" y="403479"/>
              </a:lnTo>
              <a:lnTo>
                <a:pt x="63698" y="386000"/>
              </a:lnTo>
              <a:lnTo>
                <a:pt x="30480" y="358139"/>
              </a:lnTo>
              <a:lnTo>
                <a:pt x="7620" y="313943"/>
              </a:lnTo>
              <a:lnTo>
                <a:pt x="2095" y="271653"/>
              </a:lnTo>
              <a:lnTo>
                <a:pt x="53" y="216407"/>
              </a:lnTo>
              <a:lnTo>
                <a:pt x="0" y="0"/>
              </a:lnTo>
              <a:lnTo>
                <a:pt x="80772" y="0"/>
              </a:lnTo>
              <a:lnTo>
                <a:pt x="80823" y="220980"/>
              </a:lnTo>
              <a:lnTo>
                <a:pt x="81033" y="239529"/>
              </a:lnTo>
              <a:lnTo>
                <a:pt x="83820" y="283464"/>
              </a:lnTo>
              <a:lnTo>
                <a:pt x="108204" y="323087"/>
              </a:lnTo>
              <a:lnTo>
                <a:pt x="145494" y="335946"/>
              </a:lnTo>
              <a:lnTo>
                <a:pt x="161543" y="336804"/>
              </a:lnTo>
              <a:lnTo>
                <a:pt x="303701" y="336804"/>
              </a:lnTo>
              <a:lnTo>
                <a:pt x="303085" y="338328"/>
              </a:lnTo>
              <a:lnTo>
                <a:pt x="278939" y="370927"/>
              </a:lnTo>
              <a:lnTo>
                <a:pt x="240792" y="394716"/>
              </a:lnTo>
              <a:lnTo>
                <a:pt x="187213" y="406074"/>
              </a:lnTo>
              <a:lnTo>
                <a:pt x="164592" y="406908"/>
              </a:lnTo>
              <a:close/>
            </a:path>
            <a:path w="1531620" h="407034">
              <a:moveTo>
                <a:pt x="303701" y="336804"/>
              </a:moveTo>
              <a:lnTo>
                <a:pt x="161543" y="336804"/>
              </a:lnTo>
              <a:lnTo>
                <a:pt x="177784" y="335946"/>
              </a:lnTo>
              <a:lnTo>
                <a:pt x="192024" y="333375"/>
              </a:lnTo>
              <a:lnTo>
                <a:pt x="228028" y="307276"/>
              </a:lnTo>
              <a:lnTo>
                <a:pt x="237362" y="261366"/>
              </a:lnTo>
              <a:lnTo>
                <a:pt x="237743" y="0"/>
              </a:lnTo>
              <a:lnTo>
                <a:pt x="318515" y="0"/>
              </a:lnTo>
              <a:lnTo>
                <a:pt x="318415" y="220980"/>
              </a:lnTo>
              <a:lnTo>
                <a:pt x="317182" y="270891"/>
              </a:lnTo>
              <a:lnTo>
                <a:pt x="312419" y="310895"/>
              </a:lnTo>
              <a:lnTo>
                <a:pt x="308395" y="325183"/>
              </a:lnTo>
              <a:lnTo>
                <a:pt x="303701" y="336804"/>
              </a:lnTo>
              <a:close/>
            </a:path>
            <a:path w="1531620" h="407034">
              <a:moveTo>
                <a:pt x="480060" y="399287"/>
              </a:moveTo>
              <a:lnTo>
                <a:pt x="405384" y="399287"/>
              </a:lnTo>
              <a:lnTo>
                <a:pt x="405384" y="0"/>
              </a:lnTo>
              <a:lnTo>
                <a:pt x="483108" y="0"/>
              </a:lnTo>
              <a:lnTo>
                <a:pt x="568695" y="138684"/>
              </a:lnTo>
              <a:lnTo>
                <a:pt x="480060" y="138684"/>
              </a:lnTo>
              <a:lnTo>
                <a:pt x="480060" y="399287"/>
              </a:lnTo>
              <a:close/>
            </a:path>
            <a:path w="1531620" h="407034">
              <a:moveTo>
                <a:pt x="722375" y="266700"/>
              </a:moveTo>
              <a:lnTo>
                <a:pt x="647700" y="266700"/>
              </a:lnTo>
              <a:lnTo>
                <a:pt x="647700" y="0"/>
              </a:lnTo>
              <a:lnTo>
                <a:pt x="722375" y="0"/>
              </a:lnTo>
              <a:lnTo>
                <a:pt x="722375" y="266700"/>
              </a:lnTo>
              <a:close/>
            </a:path>
            <a:path w="1531620" h="407034">
              <a:moveTo>
                <a:pt x="722375" y="399287"/>
              </a:moveTo>
              <a:lnTo>
                <a:pt x="641604" y="399287"/>
              </a:lnTo>
              <a:lnTo>
                <a:pt x="480060" y="138684"/>
              </a:lnTo>
              <a:lnTo>
                <a:pt x="568695" y="138684"/>
              </a:lnTo>
              <a:lnTo>
                <a:pt x="647700" y="266700"/>
              </a:lnTo>
              <a:lnTo>
                <a:pt x="722375" y="266700"/>
              </a:lnTo>
              <a:lnTo>
                <a:pt x="722375" y="399287"/>
              </a:lnTo>
              <a:close/>
            </a:path>
            <a:path w="1531620" h="407034">
              <a:moveTo>
                <a:pt x="853440" y="399287"/>
              </a:moveTo>
              <a:lnTo>
                <a:pt x="766572" y="399287"/>
              </a:lnTo>
              <a:lnTo>
                <a:pt x="923544" y="0"/>
              </a:lnTo>
              <a:lnTo>
                <a:pt x="1008888" y="0"/>
              </a:lnTo>
              <a:lnTo>
                <a:pt x="1046144" y="92964"/>
              </a:lnTo>
              <a:lnTo>
                <a:pt x="964692" y="92964"/>
              </a:lnTo>
              <a:lnTo>
                <a:pt x="911352" y="240792"/>
              </a:lnTo>
              <a:lnTo>
                <a:pt x="1105388" y="240792"/>
              </a:lnTo>
              <a:lnTo>
                <a:pt x="1132873" y="309372"/>
              </a:lnTo>
              <a:lnTo>
                <a:pt x="885444" y="309372"/>
              </a:lnTo>
              <a:lnTo>
                <a:pt x="853440" y="399287"/>
              </a:lnTo>
              <a:close/>
            </a:path>
            <a:path w="1531620" h="407034">
              <a:moveTo>
                <a:pt x="1105388" y="240792"/>
              </a:moveTo>
              <a:lnTo>
                <a:pt x="1019556" y="240792"/>
              </a:lnTo>
              <a:lnTo>
                <a:pt x="964692" y="92964"/>
              </a:lnTo>
              <a:lnTo>
                <a:pt x="1046144" y="92964"/>
              </a:lnTo>
              <a:lnTo>
                <a:pt x="1105388" y="240792"/>
              </a:lnTo>
              <a:close/>
            </a:path>
            <a:path w="1531620" h="407034">
              <a:moveTo>
                <a:pt x="1168908" y="399287"/>
              </a:moveTo>
              <a:lnTo>
                <a:pt x="1080516" y="399287"/>
              </a:lnTo>
              <a:lnTo>
                <a:pt x="1045464" y="309372"/>
              </a:lnTo>
              <a:lnTo>
                <a:pt x="1132873" y="309372"/>
              </a:lnTo>
              <a:lnTo>
                <a:pt x="1168908" y="399287"/>
              </a:lnTo>
              <a:close/>
            </a:path>
            <a:path w="1531620" h="407034">
              <a:moveTo>
                <a:pt x="1292351" y="399287"/>
              </a:moveTo>
              <a:lnTo>
                <a:pt x="1211580" y="399287"/>
              </a:lnTo>
              <a:lnTo>
                <a:pt x="1211580" y="0"/>
              </a:lnTo>
              <a:lnTo>
                <a:pt x="1292351" y="0"/>
              </a:lnTo>
              <a:lnTo>
                <a:pt x="1292351" y="156972"/>
              </a:lnTo>
              <a:lnTo>
                <a:pt x="1531620" y="156972"/>
              </a:lnTo>
              <a:lnTo>
                <a:pt x="1531620" y="224028"/>
              </a:lnTo>
              <a:lnTo>
                <a:pt x="1292351" y="224028"/>
              </a:lnTo>
              <a:lnTo>
                <a:pt x="1292351" y="399287"/>
              </a:lnTo>
              <a:close/>
            </a:path>
            <a:path w="1531620" h="407034">
              <a:moveTo>
                <a:pt x="1531620" y="156972"/>
              </a:moveTo>
              <a:lnTo>
                <a:pt x="1450848" y="156972"/>
              </a:lnTo>
              <a:lnTo>
                <a:pt x="1450848" y="0"/>
              </a:lnTo>
              <a:lnTo>
                <a:pt x="1531620" y="0"/>
              </a:lnTo>
              <a:lnTo>
                <a:pt x="1531620" y="156972"/>
              </a:lnTo>
              <a:close/>
            </a:path>
            <a:path w="1531620" h="407034">
              <a:moveTo>
                <a:pt x="1531620" y="399287"/>
              </a:moveTo>
              <a:lnTo>
                <a:pt x="1450848" y="399287"/>
              </a:lnTo>
              <a:lnTo>
                <a:pt x="1450848" y="224028"/>
              </a:lnTo>
              <a:lnTo>
                <a:pt x="1531620" y="224028"/>
              </a:lnTo>
              <a:lnTo>
                <a:pt x="1531620" y="399287"/>
              </a:lnTo>
              <a:close/>
            </a:path>
          </a:pathLst>
        </a:custGeom>
        <a:solidFill>
          <a:srgbClr val="FFFFFF"/>
        </a:solidFill>
      </xdr:spPr>
    </xdr:sp>
    <xdr:clientData/>
  </xdr:twoCellAnchor>
  <xdr:twoCellAnchor>
    <xdr:from>
      <xdr:col>0</xdr:col>
      <xdr:colOff>901700</xdr:colOff>
      <xdr:row>0</xdr:row>
      <xdr:rowOff>81809</xdr:rowOff>
    </xdr:from>
    <xdr:to>
      <xdr:col>1</xdr:col>
      <xdr:colOff>26416</xdr:colOff>
      <xdr:row>5</xdr:row>
      <xdr:rowOff>200461</xdr:rowOff>
    </xdr:to>
    <xdr:pic>
      <xdr:nvPicPr>
        <xdr:cNvPr id="71" name="image5.jpeg">
          <a:extLst>
            <a:ext uri="{FF2B5EF4-FFF2-40B4-BE49-F238E27FC236}">
              <a16:creationId xmlns:a16="http://schemas.microsoft.com/office/drawing/2014/main" id="{19A3091D-10CD-4467-A62E-7722081DA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" y="81809"/>
          <a:ext cx="775716" cy="1160052"/>
        </a:xfrm>
        <a:prstGeom prst="rect">
          <a:avLst/>
        </a:prstGeom>
      </xdr:spPr>
    </xdr:pic>
    <xdr:clientData/>
  </xdr:twoCellAnchor>
  <xdr:oneCellAnchor>
    <xdr:from>
      <xdr:col>1</xdr:col>
      <xdr:colOff>2217882</xdr:colOff>
      <xdr:row>0</xdr:row>
      <xdr:rowOff>101600</xdr:rowOff>
    </xdr:from>
    <xdr:ext cx="7835900" cy="718466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F49ADDC0-3035-4F48-B656-7805CA7FDB3A}"/>
            </a:ext>
          </a:extLst>
        </xdr:cNvPr>
        <xdr:cNvSpPr txBox="1"/>
      </xdr:nvSpPr>
      <xdr:spPr>
        <a:xfrm>
          <a:off x="3868882" y="101600"/>
          <a:ext cx="783590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000" b="1">
              <a:solidFill>
                <a:schemeClr val="bg1"/>
              </a:solidFill>
            </a:rPr>
            <a:t>MEDICINA</a:t>
          </a:r>
          <a:r>
            <a:rPr lang="es-HN" sz="4000" b="1" baseline="0">
              <a:solidFill>
                <a:schemeClr val="bg1"/>
              </a:solidFill>
            </a:rPr>
            <a:t> INTERNA TEGUCIGALPA</a:t>
          </a:r>
          <a:endParaRPr lang="es-HN" sz="4000" b="1">
            <a:solidFill>
              <a:schemeClr val="bg1"/>
            </a:solidFill>
          </a:endParaRPr>
        </a:p>
      </xdr:txBody>
    </xdr:sp>
    <xdr:clientData/>
  </xdr:oneCellAnchor>
  <xdr:twoCellAnchor>
    <xdr:from>
      <xdr:col>1</xdr:col>
      <xdr:colOff>0</xdr:colOff>
      <xdr:row>71</xdr:row>
      <xdr:rowOff>0</xdr:rowOff>
    </xdr:from>
    <xdr:to>
      <xdr:col>13</xdr:col>
      <xdr:colOff>265171</xdr:colOff>
      <xdr:row>77</xdr:row>
      <xdr:rowOff>24257</xdr:rowOff>
    </xdr:to>
    <xdr:sp macro="" textlink="">
      <xdr:nvSpPr>
        <xdr:cNvPr id="73" name="Shape 17">
          <a:extLst>
            <a:ext uri="{FF2B5EF4-FFF2-40B4-BE49-F238E27FC236}">
              <a16:creationId xmlns:a16="http://schemas.microsoft.com/office/drawing/2014/main" id="{9F7B10D6-44B1-47DD-8D63-F12EE88E07C5}"/>
            </a:ext>
          </a:extLst>
        </xdr:cNvPr>
        <xdr:cNvSpPr/>
      </xdr:nvSpPr>
      <xdr:spPr>
        <a:xfrm>
          <a:off x="1651000" y="25342273"/>
          <a:ext cx="11539307" cy="1028711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</xdr:sp>
    <xdr:clientData/>
  </xdr:twoCellAnchor>
  <xdr:twoCellAnchor>
    <xdr:from>
      <xdr:col>1</xdr:col>
      <xdr:colOff>908857</xdr:colOff>
      <xdr:row>72</xdr:row>
      <xdr:rowOff>47602</xdr:rowOff>
    </xdr:from>
    <xdr:to>
      <xdr:col>1</xdr:col>
      <xdr:colOff>2440477</xdr:colOff>
      <xdr:row>74</xdr:row>
      <xdr:rowOff>154397</xdr:rowOff>
    </xdr:to>
    <xdr:sp macro="" textlink="">
      <xdr:nvSpPr>
        <xdr:cNvPr id="74" name="Shape 18">
          <a:extLst>
            <a:ext uri="{FF2B5EF4-FFF2-40B4-BE49-F238E27FC236}">
              <a16:creationId xmlns:a16="http://schemas.microsoft.com/office/drawing/2014/main" id="{F5B1A8A2-CEC2-4F94-88FC-813AA3D905A2}"/>
            </a:ext>
          </a:extLst>
        </xdr:cNvPr>
        <xdr:cNvSpPr/>
      </xdr:nvSpPr>
      <xdr:spPr>
        <a:xfrm>
          <a:off x="2559857" y="25557284"/>
          <a:ext cx="1531620" cy="441613"/>
        </a:xfrm>
        <a:custGeom>
          <a:avLst/>
          <a:gdLst/>
          <a:ahLst/>
          <a:cxnLst/>
          <a:rect l="0" t="0" r="0" b="0"/>
          <a:pathLst>
            <a:path w="1531620" h="407034">
              <a:moveTo>
                <a:pt x="164592" y="406908"/>
              </a:moveTo>
              <a:lnTo>
                <a:pt x="114300" y="403479"/>
              </a:lnTo>
              <a:lnTo>
                <a:pt x="63698" y="386000"/>
              </a:lnTo>
              <a:lnTo>
                <a:pt x="30480" y="358139"/>
              </a:lnTo>
              <a:lnTo>
                <a:pt x="7620" y="313943"/>
              </a:lnTo>
              <a:lnTo>
                <a:pt x="2095" y="271653"/>
              </a:lnTo>
              <a:lnTo>
                <a:pt x="53" y="216407"/>
              </a:lnTo>
              <a:lnTo>
                <a:pt x="0" y="0"/>
              </a:lnTo>
              <a:lnTo>
                <a:pt x="80772" y="0"/>
              </a:lnTo>
              <a:lnTo>
                <a:pt x="80823" y="220980"/>
              </a:lnTo>
              <a:lnTo>
                <a:pt x="81033" y="239529"/>
              </a:lnTo>
              <a:lnTo>
                <a:pt x="83820" y="283464"/>
              </a:lnTo>
              <a:lnTo>
                <a:pt x="108204" y="323087"/>
              </a:lnTo>
              <a:lnTo>
                <a:pt x="145494" y="335946"/>
              </a:lnTo>
              <a:lnTo>
                <a:pt x="161543" y="336804"/>
              </a:lnTo>
              <a:lnTo>
                <a:pt x="303701" y="336804"/>
              </a:lnTo>
              <a:lnTo>
                <a:pt x="303085" y="338328"/>
              </a:lnTo>
              <a:lnTo>
                <a:pt x="278939" y="370927"/>
              </a:lnTo>
              <a:lnTo>
                <a:pt x="240792" y="394716"/>
              </a:lnTo>
              <a:lnTo>
                <a:pt x="187213" y="406074"/>
              </a:lnTo>
              <a:lnTo>
                <a:pt x="164592" y="406908"/>
              </a:lnTo>
              <a:close/>
            </a:path>
            <a:path w="1531620" h="407034">
              <a:moveTo>
                <a:pt x="303701" y="336804"/>
              </a:moveTo>
              <a:lnTo>
                <a:pt x="161543" y="336804"/>
              </a:lnTo>
              <a:lnTo>
                <a:pt x="177784" y="335946"/>
              </a:lnTo>
              <a:lnTo>
                <a:pt x="192024" y="333375"/>
              </a:lnTo>
              <a:lnTo>
                <a:pt x="228028" y="307276"/>
              </a:lnTo>
              <a:lnTo>
                <a:pt x="237362" y="261366"/>
              </a:lnTo>
              <a:lnTo>
                <a:pt x="237743" y="0"/>
              </a:lnTo>
              <a:lnTo>
                <a:pt x="318515" y="0"/>
              </a:lnTo>
              <a:lnTo>
                <a:pt x="318415" y="220980"/>
              </a:lnTo>
              <a:lnTo>
                <a:pt x="317182" y="270891"/>
              </a:lnTo>
              <a:lnTo>
                <a:pt x="312419" y="310895"/>
              </a:lnTo>
              <a:lnTo>
                <a:pt x="308395" y="325183"/>
              </a:lnTo>
              <a:lnTo>
                <a:pt x="303701" y="336804"/>
              </a:lnTo>
              <a:close/>
            </a:path>
            <a:path w="1531620" h="407034">
              <a:moveTo>
                <a:pt x="480060" y="399287"/>
              </a:moveTo>
              <a:lnTo>
                <a:pt x="405384" y="399287"/>
              </a:lnTo>
              <a:lnTo>
                <a:pt x="405384" y="0"/>
              </a:lnTo>
              <a:lnTo>
                <a:pt x="483108" y="0"/>
              </a:lnTo>
              <a:lnTo>
                <a:pt x="568695" y="138684"/>
              </a:lnTo>
              <a:lnTo>
                <a:pt x="480060" y="138684"/>
              </a:lnTo>
              <a:lnTo>
                <a:pt x="480060" y="399287"/>
              </a:lnTo>
              <a:close/>
            </a:path>
            <a:path w="1531620" h="407034">
              <a:moveTo>
                <a:pt x="722375" y="266700"/>
              </a:moveTo>
              <a:lnTo>
                <a:pt x="647700" y="266700"/>
              </a:lnTo>
              <a:lnTo>
                <a:pt x="647700" y="0"/>
              </a:lnTo>
              <a:lnTo>
                <a:pt x="722375" y="0"/>
              </a:lnTo>
              <a:lnTo>
                <a:pt x="722375" y="266700"/>
              </a:lnTo>
              <a:close/>
            </a:path>
            <a:path w="1531620" h="407034">
              <a:moveTo>
                <a:pt x="722375" y="399287"/>
              </a:moveTo>
              <a:lnTo>
                <a:pt x="641604" y="399287"/>
              </a:lnTo>
              <a:lnTo>
                <a:pt x="480060" y="138684"/>
              </a:lnTo>
              <a:lnTo>
                <a:pt x="568695" y="138684"/>
              </a:lnTo>
              <a:lnTo>
                <a:pt x="647700" y="266700"/>
              </a:lnTo>
              <a:lnTo>
                <a:pt x="722375" y="266700"/>
              </a:lnTo>
              <a:lnTo>
                <a:pt x="722375" y="399287"/>
              </a:lnTo>
              <a:close/>
            </a:path>
            <a:path w="1531620" h="407034">
              <a:moveTo>
                <a:pt x="853440" y="399287"/>
              </a:moveTo>
              <a:lnTo>
                <a:pt x="766572" y="399287"/>
              </a:lnTo>
              <a:lnTo>
                <a:pt x="923544" y="0"/>
              </a:lnTo>
              <a:lnTo>
                <a:pt x="1008888" y="0"/>
              </a:lnTo>
              <a:lnTo>
                <a:pt x="1046144" y="92964"/>
              </a:lnTo>
              <a:lnTo>
                <a:pt x="964692" y="92964"/>
              </a:lnTo>
              <a:lnTo>
                <a:pt x="911352" y="240792"/>
              </a:lnTo>
              <a:lnTo>
                <a:pt x="1105388" y="240792"/>
              </a:lnTo>
              <a:lnTo>
                <a:pt x="1132873" y="309372"/>
              </a:lnTo>
              <a:lnTo>
                <a:pt x="885444" y="309372"/>
              </a:lnTo>
              <a:lnTo>
                <a:pt x="853440" y="399287"/>
              </a:lnTo>
              <a:close/>
            </a:path>
            <a:path w="1531620" h="407034">
              <a:moveTo>
                <a:pt x="1105388" y="240792"/>
              </a:moveTo>
              <a:lnTo>
                <a:pt x="1019556" y="240792"/>
              </a:lnTo>
              <a:lnTo>
                <a:pt x="964692" y="92964"/>
              </a:lnTo>
              <a:lnTo>
                <a:pt x="1046144" y="92964"/>
              </a:lnTo>
              <a:lnTo>
                <a:pt x="1105388" y="240792"/>
              </a:lnTo>
              <a:close/>
            </a:path>
            <a:path w="1531620" h="407034">
              <a:moveTo>
                <a:pt x="1168908" y="399287"/>
              </a:moveTo>
              <a:lnTo>
                <a:pt x="1080516" y="399287"/>
              </a:lnTo>
              <a:lnTo>
                <a:pt x="1045464" y="309372"/>
              </a:lnTo>
              <a:lnTo>
                <a:pt x="1132873" y="309372"/>
              </a:lnTo>
              <a:lnTo>
                <a:pt x="1168908" y="399287"/>
              </a:lnTo>
              <a:close/>
            </a:path>
            <a:path w="1531620" h="407034">
              <a:moveTo>
                <a:pt x="1292351" y="399287"/>
              </a:moveTo>
              <a:lnTo>
                <a:pt x="1211580" y="399287"/>
              </a:lnTo>
              <a:lnTo>
                <a:pt x="1211580" y="0"/>
              </a:lnTo>
              <a:lnTo>
                <a:pt x="1292351" y="0"/>
              </a:lnTo>
              <a:lnTo>
                <a:pt x="1292351" y="156972"/>
              </a:lnTo>
              <a:lnTo>
                <a:pt x="1531620" y="156972"/>
              </a:lnTo>
              <a:lnTo>
                <a:pt x="1531620" y="224028"/>
              </a:lnTo>
              <a:lnTo>
                <a:pt x="1292351" y="224028"/>
              </a:lnTo>
              <a:lnTo>
                <a:pt x="1292351" y="399287"/>
              </a:lnTo>
              <a:close/>
            </a:path>
            <a:path w="1531620" h="407034">
              <a:moveTo>
                <a:pt x="1531620" y="156972"/>
              </a:moveTo>
              <a:lnTo>
                <a:pt x="1450848" y="156972"/>
              </a:lnTo>
              <a:lnTo>
                <a:pt x="1450848" y="0"/>
              </a:lnTo>
              <a:lnTo>
                <a:pt x="1531620" y="0"/>
              </a:lnTo>
              <a:lnTo>
                <a:pt x="1531620" y="156972"/>
              </a:lnTo>
              <a:close/>
            </a:path>
            <a:path w="1531620" h="407034">
              <a:moveTo>
                <a:pt x="1531620" y="399287"/>
              </a:moveTo>
              <a:lnTo>
                <a:pt x="1450848" y="399287"/>
              </a:lnTo>
              <a:lnTo>
                <a:pt x="1450848" y="224028"/>
              </a:lnTo>
              <a:lnTo>
                <a:pt x="1531620" y="224028"/>
              </a:lnTo>
              <a:lnTo>
                <a:pt x="1531620" y="399287"/>
              </a:lnTo>
              <a:close/>
            </a:path>
          </a:pathLst>
        </a:custGeom>
        <a:solidFill>
          <a:srgbClr val="FFFFFF"/>
        </a:solidFill>
      </xdr:spPr>
    </xdr:sp>
    <xdr:clientData/>
  </xdr:twoCellAnchor>
  <xdr:twoCellAnchor>
    <xdr:from>
      <xdr:col>1</xdr:col>
      <xdr:colOff>17318</xdr:colOff>
      <xdr:row>71</xdr:row>
      <xdr:rowOff>81809</xdr:rowOff>
    </xdr:from>
    <xdr:to>
      <xdr:col>1</xdr:col>
      <xdr:colOff>793034</xdr:colOff>
      <xdr:row>77</xdr:row>
      <xdr:rowOff>1302</xdr:rowOff>
    </xdr:to>
    <xdr:pic>
      <xdr:nvPicPr>
        <xdr:cNvPr id="75" name="image5.jpeg">
          <a:extLst>
            <a:ext uri="{FF2B5EF4-FFF2-40B4-BE49-F238E27FC236}">
              <a16:creationId xmlns:a16="http://schemas.microsoft.com/office/drawing/2014/main" id="{ED9EF7AB-6B39-4802-A484-66F939B2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318" y="25424082"/>
          <a:ext cx="775716" cy="923947"/>
        </a:xfrm>
        <a:prstGeom prst="rect">
          <a:avLst/>
        </a:prstGeom>
      </xdr:spPr>
    </xdr:pic>
    <xdr:clientData/>
  </xdr:twoCellAnchor>
  <xdr:oneCellAnchor>
    <xdr:from>
      <xdr:col>1</xdr:col>
      <xdr:colOff>2984500</xdr:colOff>
      <xdr:row>71</xdr:row>
      <xdr:rowOff>101600</xdr:rowOff>
    </xdr:from>
    <xdr:ext cx="7835900" cy="718466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5D479500-66CF-4FAD-BA0D-382218481F06}"/>
            </a:ext>
          </a:extLst>
        </xdr:cNvPr>
        <xdr:cNvSpPr txBox="1"/>
      </xdr:nvSpPr>
      <xdr:spPr>
        <a:xfrm>
          <a:off x="4635500" y="25443873"/>
          <a:ext cx="783590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000" b="1">
              <a:solidFill>
                <a:schemeClr val="bg1"/>
              </a:solidFill>
            </a:rPr>
            <a:t>MEDICINA</a:t>
          </a:r>
          <a:r>
            <a:rPr lang="es-HN" sz="4000" b="1" baseline="0">
              <a:solidFill>
                <a:schemeClr val="bg1"/>
              </a:solidFill>
            </a:rPr>
            <a:t> INTERNA VS</a:t>
          </a:r>
          <a:endParaRPr lang="es-HN" sz="4000" b="1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13</xdr:col>
      <xdr:colOff>203200</xdr:colOff>
      <xdr:row>6</xdr:row>
      <xdr:rowOff>39688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83B4A70C-8FA5-4A6F-A9BA-EF8FEB36E582}"/>
            </a:ext>
          </a:extLst>
        </xdr:cNvPr>
        <xdr:cNvSpPr/>
      </xdr:nvSpPr>
      <xdr:spPr>
        <a:xfrm>
          <a:off x="0" y="114300"/>
          <a:ext cx="16276638" cy="1243013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oneCellAnchor>
    <xdr:from>
      <xdr:col>1</xdr:col>
      <xdr:colOff>1437408</xdr:colOff>
      <xdr:row>0</xdr:row>
      <xdr:rowOff>130464</xdr:rowOff>
    </xdr:from>
    <xdr:ext cx="7835900" cy="84375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E190F56-3979-485D-9AC0-CE7F68C29731}"/>
            </a:ext>
          </a:extLst>
        </xdr:cNvPr>
        <xdr:cNvSpPr txBox="1"/>
      </xdr:nvSpPr>
      <xdr:spPr>
        <a:xfrm>
          <a:off x="3082635" y="130464"/>
          <a:ext cx="7835900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UNAH GINECOLOGÍA VS</a:t>
          </a:r>
        </a:p>
      </xdr:txBody>
    </xdr:sp>
    <xdr:clientData/>
  </xdr:oneCellAnchor>
  <xdr:twoCellAnchor>
    <xdr:from>
      <xdr:col>0</xdr:col>
      <xdr:colOff>0</xdr:colOff>
      <xdr:row>0</xdr:row>
      <xdr:rowOff>114300</xdr:rowOff>
    </xdr:from>
    <xdr:to>
      <xdr:col>0</xdr:col>
      <xdr:colOff>775716</xdr:colOff>
      <xdr:row>6</xdr:row>
      <xdr:rowOff>22247</xdr:rowOff>
    </xdr:to>
    <xdr:pic>
      <xdr:nvPicPr>
        <xdr:cNvPr id="6" name="image5.jpeg">
          <a:extLst>
            <a:ext uri="{FF2B5EF4-FFF2-40B4-BE49-F238E27FC236}">
              <a16:creationId xmlns:a16="http://schemas.microsoft.com/office/drawing/2014/main" id="{AFF55C4B-17F2-4582-99B4-2E0649BE0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775716" cy="12255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203200</xdr:colOff>
      <xdr:row>45</xdr:row>
      <xdr:rowOff>5206</xdr:rowOff>
    </xdr:to>
    <xdr:sp macro="" textlink="">
      <xdr:nvSpPr>
        <xdr:cNvPr id="7" name="Shape 17">
          <a:extLst>
            <a:ext uri="{FF2B5EF4-FFF2-40B4-BE49-F238E27FC236}">
              <a16:creationId xmlns:a16="http://schemas.microsoft.com/office/drawing/2014/main" id="{FEEDCA32-C568-40FA-B146-C3B04F171544}"/>
            </a:ext>
          </a:extLst>
        </xdr:cNvPr>
        <xdr:cNvSpPr/>
      </xdr:nvSpPr>
      <xdr:spPr>
        <a:xfrm>
          <a:off x="0" y="12930188"/>
          <a:ext cx="13919200" cy="1005331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oneCellAnchor>
    <xdr:from>
      <xdr:col>1</xdr:col>
      <xdr:colOff>1437407</xdr:colOff>
      <xdr:row>39</xdr:row>
      <xdr:rowOff>16164</xdr:rowOff>
    </xdr:from>
    <xdr:ext cx="9429029" cy="8437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80A9E95-A1BE-495E-9686-B31A84782AE4}"/>
            </a:ext>
          </a:extLst>
        </xdr:cNvPr>
        <xdr:cNvSpPr txBox="1"/>
      </xdr:nvSpPr>
      <xdr:spPr>
        <a:xfrm>
          <a:off x="3080470" y="12946352"/>
          <a:ext cx="9429029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HN" sz="4800" b="1">
              <a:solidFill>
                <a:schemeClr val="bg1"/>
              </a:solidFill>
            </a:rPr>
            <a:t>UNAH GINECOLOGÍA TEGUCIGALPA</a:t>
          </a:r>
        </a:p>
      </xdr:txBody>
    </xdr:sp>
    <xdr:clientData/>
  </xdr:oneCellAnchor>
  <xdr:twoCellAnchor>
    <xdr:from>
      <xdr:col>0</xdr:col>
      <xdr:colOff>0</xdr:colOff>
      <xdr:row>39</xdr:row>
      <xdr:rowOff>0</xdr:rowOff>
    </xdr:from>
    <xdr:to>
      <xdr:col>0</xdr:col>
      <xdr:colOff>775716</xdr:colOff>
      <xdr:row>44</xdr:row>
      <xdr:rowOff>74635</xdr:rowOff>
    </xdr:to>
    <xdr:pic>
      <xdr:nvPicPr>
        <xdr:cNvPr id="9" name="image5.jpeg">
          <a:extLst>
            <a:ext uri="{FF2B5EF4-FFF2-40B4-BE49-F238E27FC236}">
              <a16:creationId xmlns:a16="http://schemas.microsoft.com/office/drawing/2014/main" id="{0F1B26ED-7E56-46B4-9C91-68D912E47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30188"/>
          <a:ext cx="775716" cy="9080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9</xdr:col>
      <xdr:colOff>334818</xdr:colOff>
      <xdr:row>45</xdr:row>
      <xdr:rowOff>17319</xdr:rowOff>
    </xdr:to>
    <xdr:sp macro="" textlink="">
      <xdr:nvSpPr>
        <xdr:cNvPr id="13" name="Shape 17">
          <a:extLst>
            <a:ext uri="{FF2B5EF4-FFF2-40B4-BE49-F238E27FC236}">
              <a16:creationId xmlns:a16="http://schemas.microsoft.com/office/drawing/2014/main" id="{53939C63-55DF-45F8-8DA5-9E533C831C50}"/>
            </a:ext>
          </a:extLst>
        </xdr:cNvPr>
        <xdr:cNvSpPr/>
      </xdr:nvSpPr>
      <xdr:spPr>
        <a:xfrm>
          <a:off x="819727" y="14339455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334818</xdr:colOff>
      <xdr:row>3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F93706E9-ACC5-035C-7602-345105F95439}"/>
            </a:ext>
          </a:extLst>
        </xdr:cNvPr>
        <xdr:cNvGrpSpPr/>
      </xdr:nvGrpSpPr>
      <xdr:grpSpPr>
        <a:xfrm>
          <a:off x="1017443" y="0"/>
          <a:ext cx="8993909" cy="779318"/>
          <a:chOff x="819727" y="0"/>
          <a:chExt cx="13919200" cy="1067610"/>
        </a:xfrm>
      </xdr:grpSpPr>
      <xdr:sp macro="" textlink="">
        <xdr:nvSpPr>
          <xdr:cNvPr id="5" name="Shape 17">
            <a:extLst>
              <a:ext uri="{FF2B5EF4-FFF2-40B4-BE49-F238E27FC236}">
                <a16:creationId xmlns:a16="http://schemas.microsoft.com/office/drawing/2014/main" id="{E3C482B5-6600-4B45-BFCB-18CAC31EBBCE}"/>
              </a:ext>
            </a:extLst>
          </xdr:cNvPr>
          <xdr:cNvSpPr/>
        </xdr:nvSpPr>
        <xdr:spPr>
          <a:xfrm>
            <a:off x="819727" y="0"/>
            <a:ext cx="13919200" cy="1005331"/>
          </a:xfrm>
          <a:custGeom>
            <a:avLst/>
            <a:gdLst/>
            <a:ahLst/>
            <a:cxnLst/>
            <a:rect l="0" t="0" r="0" b="0"/>
            <a:pathLst>
              <a:path w="11951335" h="1347470">
                <a:moveTo>
                  <a:pt x="11951207" y="1347216"/>
                </a:moveTo>
                <a:lnTo>
                  <a:pt x="0" y="1347216"/>
                </a:lnTo>
                <a:lnTo>
                  <a:pt x="0" y="0"/>
                </a:lnTo>
                <a:lnTo>
                  <a:pt x="11951207" y="0"/>
                </a:lnTo>
                <a:lnTo>
                  <a:pt x="11951207" y="1347216"/>
                </a:lnTo>
                <a:close/>
              </a:path>
            </a:pathLst>
          </a:custGeom>
          <a:solidFill>
            <a:srgbClr val="66008C"/>
          </a:solidFill>
        </xdr:spPr>
        <xdr:txBody>
          <a:bodyPr/>
          <a:lstStyle/>
          <a:p>
            <a:endParaRPr lang="es-HN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F8E10F26-1F33-4391-B576-DEA627036358}"/>
              </a:ext>
            </a:extLst>
          </xdr:cNvPr>
          <xdr:cNvSpPr txBox="1"/>
        </xdr:nvSpPr>
        <xdr:spPr>
          <a:xfrm>
            <a:off x="3900196" y="16164"/>
            <a:ext cx="8025874" cy="10514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s-HN" sz="4000" b="1">
                <a:solidFill>
                  <a:schemeClr val="bg1"/>
                </a:solidFill>
              </a:rPr>
              <a:t>UNAH PEDIATRÍA VS</a:t>
            </a:r>
          </a:p>
        </xdr:txBody>
      </xdr:sp>
      <xdr:pic>
        <xdr:nvPicPr>
          <xdr:cNvPr id="7" name="image5.jpeg">
            <a:extLst>
              <a:ext uri="{FF2B5EF4-FFF2-40B4-BE49-F238E27FC236}">
                <a16:creationId xmlns:a16="http://schemas.microsoft.com/office/drawing/2014/main" id="{CF1BEBCE-524F-43A6-AC81-651273BBFF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9727" y="0"/>
            <a:ext cx="775716" cy="90807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2206358</xdr:colOff>
      <xdr:row>41</xdr:row>
      <xdr:rowOff>11045</xdr:rowOff>
    </xdr:from>
    <xdr:to>
      <xdr:col>8</xdr:col>
      <xdr:colOff>346363</xdr:colOff>
      <xdr:row>45</xdr:row>
      <xdr:rowOff>59875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2B6A69F-43EB-4BB5-8BC0-82B52E7F1E09}"/>
            </a:ext>
          </a:extLst>
        </xdr:cNvPr>
        <xdr:cNvSpPr txBox="1"/>
      </xdr:nvSpPr>
      <xdr:spPr>
        <a:xfrm>
          <a:off x="3026085" y="14350500"/>
          <a:ext cx="6954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PEDIATRÍA TEGUCIGALPA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555600</xdr:colOff>
      <xdr:row>44</xdr:row>
      <xdr:rowOff>118270</xdr:rowOff>
    </xdr:to>
    <xdr:pic>
      <xdr:nvPicPr>
        <xdr:cNvPr id="12" name="image5.jpeg">
          <a:extLst>
            <a:ext uri="{FF2B5EF4-FFF2-40B4-BE49-F238E27FC236}">
              <a16:creationId xmlns:a16="http://schemas.microsoft.com/office/drawing/2014/main" id="{23A9C81C-77E5-4C08-B8F3-8F5715807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727" y="14339455"/>
          <a:ext cx="555600" cy="62049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9</xdr:col>
      <xdr:colOff>334818</xdr:colOff>
      <xdr:row>85</xdr:row>
      <xdr:rowOff>17319</xdr:rowOff>
    </xdr:to>
    <xdr:sp macro="" textlink="">
      <xdr:nvSpPr>
        <xdr:cNvPr id="14" name="Shape 17">
          <a:extLst>
            <a:ext uri="{FF2B5EF4-FFF2-40B4-BE49-F238E27FC236}">
              <a16:creationId xmlns:a16="http://schemas.microsoft.com/office/drawing/2014/main" id="{4C35C440-C17D-4021-8C66-9A589374AB8B}"/>
            </a:ext>
          </a:extLst>
        </xdr:cNvPr>
        <xdr:cNvSpPr/>
      </xdr:nvSpPr>
      <xdr:spPr>
        <a:xfrm>
          <a:off x="817563" y="28074938"/>
          <a:ext cx="9955068" cy="684069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81</xdr:row>
      <xdr:rowOff>11045</xdr:rowOff>
    </xdr:from>
    <xdr:to>
      <xdr:col>8</xdr:col>
      <xdr:colOff>346363</xdr:colOff>
      <xdr:row>85</xdr:row>
      <xdr:rowOff>59875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0633D25-7A28-41A1-9906-3F484FFF646A}"/>
            </a:ext>
          </a:extLst>
        </xdr:cNvPr>
        <xdr:cNvSpPr txBox="1"/>
      </xdr:nvSpPr>
      <xdr:spPr>
        <a:xfrm>
          <a:off x="3023921" y="28085983"/>
          <a:ext cx="6942692" cy="71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2800" b="1">
              <a:solidFill>
                <a:schemeClr val="bg1"/>
              </a:solidFill>
            </a:rPr>
            <a:t>UNAH  CUIDADOS</a:t>
          </a:r>
          <a:r>
            <a:rPr lang="es-HN" sz="2800" b="1" baseline="0">
              <a:solidFill>
                <a:schemeClr val="bg1"/>
              </a:solidFill>
            </a:rPr>
            <a:t> INTENSIVOS PEDIATRICOS</a:t>
          </a:r>
          <a:endParaRPr lang="es-HN" sz="28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81</xdr:row>
      <xdr:rowOff>0</xdr:rowOff>
    </xdr:from>
    <xdr:to>
      <xdr:col>1</xdr:col>
      <xdr:colOff>555600</xdr:colOff>
      <xdr:row>84</xdr:row>
      <xdr:rowOff>118271</xdr:rowOff>
    </xdr:to>
    <xdr:pic>
      <xdr:nvPicPr>
        <xdr:cNvPr id="16" name="image5.jpeg">
          <a:extLst>
            <a:ext uri="{FF2B5EF4-FFF2-40B4-BE49-F238E27FC236}">
              <a16:creationId xmlns:a16="http://schemas.microsoft.com/office/drawing/2014/main" id="{FA3DCED2-D84C-4D8E-AE37-7D74811A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563" y="28074938"/>
          <a:ext cx="555600" cy="618333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90</xdr:row>
      <xdr:rowOff>80963</xdr:rowOff>
    </xdr:from>
    <xdr:to>
      <xdr:col>9</xdr:col>
      <xdr:colOff>344343</xdr:colOff>
      <xdr:row>93</xdr:row>
      <xdr:rowOff>127000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9687AC7E-575C-4EB7-A065-25A2A7F196F5}"/>
            </a:ext>
          </a:extLst>
        </xdr:cNvPr>
        <xdr:cNvSpPr/>
      </xdr:nvSpPr>
      <xdr:spPr>
        <a:xfrm>
          <a:off x="830489" y="31622320"/>
          <a:ext cx="9977747" cy="549501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2215883</xdr:colOff>
      <xdr:row>90</xdr:row>
      <xdr:rowOff>92008</xdr:rowOff>
    </xdr:from>
    <xdr:to>
      <xdr:col>8</xdr:col>
      <xdr:colOff>355888</xdr:colOff>
      <xdr:row>94</xdr:row>
      <xdr:rowOff>140838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D3BB03A-473F-472B-9E8F-6A1EDB01384E}"/>
            </a:ext>
          </a:extLst>
        </xdr:cNvPr>
        <xdr:cNvSpPr txBox="1"/>
      </xdr:nvSpPr>
      <xdr:spPr>
        <a:xfrm>
          <a:off x="3033446" y="29714758"/>
          <a:ext cx="6942692" cy="71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2800" b="1">
              <a:solidFill>
                <a:schemeClr val="bg1"/>
              </a:solidFill>
            </a:rPr>
            <a:t>UNAH  CARDIOLOGÍA PEDIATRICA</a:t>
          </a:r>
        </a:p>
      </xdr:txBody>
    </xdr:sp>
    <xdr:clientData/>
  </xdr:twoCellAnchor>
  <xdr:twoCellAnchor>
    <xdr:from>
      <xdr:col>1</xdr:col>
      <xdr:colOff>9525</xdr:colOff>
      <xdr:row>90</xdr:row>
      <xdr:rowOff>80963</xdr:rowOff>
    </xdr:from>
    <xdr:to>
      <xdr:col>1</xdr:col>
      <xdr:colOff>565125</xdr:colOff>
      <xdr:row>94</xdr:row>
      <xdr:rowOff>32546</xdr:rowOff>
    </xdr:to>
    <xdr:pic>
      <xdr:nvPicPr>
        <xdr:cNvPr id="19" name="image5.jpeg">
          <a:extLst>
            <a:ext uri="{FF2B5EF4-FFF2-40B4-BE49-F238E27FC236}">
              <a16:creationId xmlns:a16="http://schemas.microsoft.com/office/drawing/2014/main" id="{37A59B0C-6DC9-4B08-9607-D98B9F562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88" y="29703713"/>
          <a:ext cx="555600" cy="6183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334818</xdr:colOff>
      <xdr:row>4</xdr:row>
      <xdr:rowOff>17319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13B09D02-651B-424B-AFEF-6256BE53BC5F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8</xdr:col>
      <xdr:colOff>727363</xdr:colOff>
      <xdr:row>4</xdr:row>
      <xdr:rowOff>59875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01DE32-4E8F-4178-93E9-A5A8E4F1E779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OTORRINOLARINGOLOGÍA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118270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C0D9A696-1DD3-47F5-B5D3-FD37238B4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12</xdr:col>
      <xdr:colOff>334818</xdr:colOff>
      <xdr:row>4</xdr:row>
      <xdr:rowOff>17319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E2741B81-4C89-49E5-A34F-C08FC5D1723F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11</xdr:col>
      <xdr:colOff>727363</xdr:colOff>
      <xdr:row>4</xdr:row>
      <xdr:rowOff>59875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4A7BFD-CFC8-4563-91D0-050C0B1E0BA1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RADIOLOGÍA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118270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3513C178-666E-448B-B477-C9AD3963C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349250</xdr:colOff>
      <xdr:row>4</xdr:row>
      <xdr:rowOff>20205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3949E8D5-93DE-4468-AE64-4DA175650B7F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10</xdr:col>
      <xdr:colOff>739630</xdr:colOff>
      <xdr:row>4</xdr:row>
      <xdr:rowOff>62761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051966-201B-45F1-A0FD-1D4754E9A3EB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PSIQUIATRÍA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120434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1DA89250-8CE9-44D7-9B75-9FE85D485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349250</xdr:colOff>
      <xdr:row>4</xdr:row>
      <xdr:rowOff>20205</xdr:rowOff>
    </xdr:to>
    <xdr:sp macro="" textlink="">
      <xdr:nvSpPr>
        <xdr:cNvPr id="2" name="Shape 17">
          <a:extLst>
            <a:ext uri="{FF2B5EF4-FFF2-40B4-BE49-F238E27FC236}">
              <a16:creationId xmlns:a16="http://schemas.microsoft.com/office/drawing/2014/main" id="{642BAAC6-B561-4851-B3B8-FFA17CABEC90}"/>
            </a:ext>
          </a:extLst>
        </xdr:cNvPr>
        <xdr:cNvSpPr/>
      </xdr:nvSpPr>
      <xdr:spPr>
        <a:xfrm>
          <a:off x="1651000" y="0"/>
          <a:ext cx="9969500" cy="686955"/>
        </a:xfrm>
        <a:custGeom>
          <a:avLst/>
          <a:gdLst/>
          <a:ahLst/>
          <a:cxnLst/>
          <a:rect l="0" t="0" r="0" b="0"/>
          <a:pathLst>
            <a:path w="11951335" h="1347470">
              <a:moveTo>
                <a:pt x="11951207" y="1347216"/>
              </a:moveTo>
              <a:lnTo>
                <a:pt x="0" y="1347216"/>
              </a:lnTo>
              <a:lnTo>
                <a:pt x="0" y="0"/>
              </a:lnTo>
              <a:lnTo>
                <a:pt x="11951207" y="0"/>
              </a:lnTo>
              <a:lnTo>
                <a:pt x="11951207" y="1347216"/>
              </a:lnTo>
              <a:close/>
            </a:path>
          </a:pathLst>
        </a:custGeom>
        <a:solidFill>
          <a:srgbClr val="66008C"/>
        </a:solidFill>
      </xdr:spPr>
      <xdr:txBody>
        <a:bodyPr/>
        <a:lstStyle/>
        <a:p>
          <a:endParaRPr lang="es-HN"/>
        </a:p>
      </xdr:txBody>
    </xdr:sp>
    <xdr:clientData/>
  </xdr:twoCellAnchor>
  <xdr:twoCellAnchor>
    <xdr:from>
      <xdr:col>1</xdr:col>
      <xdr:colOff>2206358</xdr:colOff>
      <xdr:row>0</xdr:row>
      <xdr:rowOff>11045</xdr:rowOff>
    </xdr:from>
    <xdr:to>
      <xdr:col>9</xdr:col>
      <xdr:colOff>739630</xdr:colOff>
      <xdr:row>4</xdr:row>
      <xdr:rowOff>62761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6869D40-052F-4308-9502-13FE570B0C30}"/>
            </a:ext>
          </a:extLst>
        </xdr:cNvPr>
        <xdr:cNvSpPr txBox="1"/>
      </xdr:nvSpPr>
      <xdr:spPr>
        <a:xfrm>
          <a:off x="3857358" y="11045"/>
          <a:ext cx="73359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HN" sz="4000" b="1">
              <a:solidFill>
                <a:schemeClr val="bg1"/>
              </a:solidFill>
            </a:rPr>
            <a:t>UNAH ORTOPEDIA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555600</xdr:colOff>
      <xdr:row>3</xdr:row>
      <xdr:rowOff>120434</xdr:rowOff>
    </xdr:to>
    <xdr:pic>
      <xdr:nvPicPr>
        <xdr:cNvPr id="4" name="image5.jpeg">
          <a:extLst>
            <a:ext uri="{FF2B5EF4-FFF2-40B4-BE49-F238E27FC236}">
              <a16:creationId xmlns:a16="http://schemas.microsoft.com/office/drawing/2014/main" id="{D992EC80-24E9-4158-8E60-1FA021D38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0"/>
          <a:ext cx="555600" cy="62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41"/>
  <sheetViews>
    <sheetView topLeftCell="A30" zoomScale="39" zoomScaleNormal="39" workbookViewId="0">
      <selection activeCell="I99" sqref="I99"/>
    </sheetView>
  </sheetViews>
  <sheetFormatPr baseColWidth="10" defaultColWidth="8.83203125" defaultRowHeight="12.75"/>
  <cols>
    <col min="1" max="1" width="54" customWidth="1"/>
    <col min="2" max="2" width="61.33203125" customWidth="1"/>
    <col min="3" max="3" width="12.83203125" customWidth="1"/>
    <col min="4" max="4" width="14" customWidth="1"/>
    <col min="5" max="5" width="12.83203125" customWidth="1"/>
    <col min="6" max="6" width="13.5" customWidth="1"/>
    <col min="7" max="7" width="12.83203125" customWidth="1"/>
    <col min="8" max="8" width="13.1640625" customWidth="1"/>
    <col min="9" max="9" width="21.6640625" customWidth="1"/>
    <col min="10" max="11" width="31" customWidth="1"/>
    <col min="12" max="12" width="12.83203125" customWidth="1"/>
    <col min="13" max="13" width="15.33203125" customWidth="1"/>
    <col min="15" max="15" width="49.5" customWidth="1"/>
    <col min="16" max="16" width="57.5" customWidth="1"/>
    <col min="17" max="17" width="14.1640625" customWidth="1"/>
    <col min="18" max="18" width="12" customWidth="1"/>
    <col min="25" max="25" width="18.33203125" customWidth="1"/>
    <col min="26" max="26" width="24.83203125" customWidth="1"/>
    <col min="27" max="27" width="30.33203125" customWidth="1"/>
  </cols>
  <sheetData>
    <row r="1" spans="1:36" ht="30.2" customHeight="1"/>
    <row r="2" spans="1:36" ht="39.950000000000003" customHeight="1"/>
    <row r="3" spans="1:36" ht="39.950000000000003" customHeight="1"/>
    <row r="4" spans="1:36" ht="63.2" customHeight="1">
      <c r="A4" s="88" t="s">
        <v>0</v>
      </c>
      <c r="B4" s="88" t="s">
        <v>1</v>
      </c>
      <c r="C4" s="181" t="s">
        <v>2</v>
      </c>
      <c r="D4" s="181"/>
      <c r="E4" s="182"/>
      <c r="F4" s="181"/>
      <c r="G4" s="181"/>
      <c r="H4" s="181"/>
      <c r="I4" s="88" t="s">
        <v>3</v>
      </c>
      <c r="J4" s="89" t="s">
        <v>4</v>
      </c>
      <c r="K4" s="89" t="s">
        <v>5</v>
      </c>
    </row>
    <row r="5" spans="1:36" ht="30" customHeight="1">
      <c r="A5" s="87" t="s">
        <v>6</v>
      </c>
      <c r="B5" s="87" t="s">
        <v>7</v>
      </c>
      <c r="C5" s="82">
        <v>5</v>
      </c>
      <c r="D5" s="166">
        <v>1.5</v>
      </c>
      <c r="E5" s="170">
        <v>0.75</v>
      </c>
      <c r="F5" s="167">
        <v>9</v>
      </c>
      <c r="G5" s="83">
        <v>2.5</v>
      </c>
      <c r="H5" s="82">
        <v>5</v>
      </c>
      <c r="I5" s="165">
        <f t="shared" ref="I5:I30" si="0">C5+D5+E5+F5+G5+H5</f>
        <v>23.75</v>
      </c>
      <c r="J5" s="95">
        <v>40.5</v>
      </c>
      <c r="K5" s="99">
        <f t="shared" ref="K5:K30" si="1">I5+J5</f>
        <v>64.25</v>
      </c>
      <c r="L5" s="72" t="s">
        <v>8</v>
      </c>
      <c r="M5" s="73" t="s">
        <v>9</v>
      </c>
    </row>
    <row r="6" spans="1:36" ht="30" customHeight="1">
      <c r="A6" s="87" t="s">
        <v>10</v>
      </c>
      <c r="B6" s="87" t="s">
        <v>11</v>
      </c>
      <c r="C6" s="84">
        <v>5</v>
      </c>
      <c r="D6" s="94">
        <v>0.5</v>
      </c>
      <c r="E6" s="170">
        <v>2</v>
      </c>
      <c r="F6" s="168">
        <v>9</v>
      </c>
      <c r="G6" s="84">
        <v>0</v>
      </c>
      <c r="H6" s="84">
        <v>5</v>
      </c>
      <c r="I6" s="165">
        <f t="shared" si="0"/>
        <v>21.5</v>
      </c>
      <c r="J6" s="95">
        <v>39.5</v>
      </c>
      <c r="K6" s="99">
        <f t="shared" si="1"/>
        <v>61</v>
      </c>
      <c r="L6" s="74" t="s">
        <v>8</v>
      </c>
      <c r="M6" s="75" t="s">
        <v>9</v>
      </c>
    </row>
    <row r="7" spans="1:36" ht="30" customHeight="1">
      <c r="A7" s="87" t="s">
        <v>12</v>
      </c>
      <c r="B7" s="87" t="s">
        <v>13</v>
      </c>
      <c r="C7" s="84">
        <v>5</v>
      </c>
      <c r="D7" s="93">
        <v>3</v>
      </c>
      <c r="E7" s="170">
        <v>0.75</v>
      </c>
      <c r="F7" s="169">
        <v>7.5</v>
      </c>
      <c r="G7" s="84">
        <v>0</v>
      </c>
      <c r="H7" s="84">
        <v>5</v>
      </c>
      <c r="I7" s="165">
        <f t="shared" si="0"/>
        <v>21.25</v>
      </c>
      <c r="J7" s="95">
        <v>38.5</v>
      </c>
      <c r="K7" s="99">
        <f t="shared" si="1"/>
        <v>59.75</v>
      </c>
      <c r="L7" s="74" t="s">
        <v>8</v>
      </c>
      <c r="M7" s="75" t="s">
        <v>9</v>
      </c>
    </row>
    <row r="8" spans="1:36" ht="30" customHeight="1">
      <c r="A8" s="87" t="s">
        <v>14</v>
      </c>
      <c r="B8" s="87" t="s">
        <v>15</v>
      </c>
      <c r="C8" s="84">
        <v>5</v>
      </c>
      <c r="D8" s="93">
        <v>3</v>
      </c>
      <c r="E8" s="170">
        <v>0.75</v>
      </c>
      <c r="F8" s="168">
        <v>2</v>
      </c>
      <c r="G8" s="84">
        <v>0</v>
      </c>
      <c r="H8" s="84">
        <v>5</v>
      </c>
      <c r="I8" s="165">
        <f t="shared" si="0"/>
        <v>15.75</v>
      </c>
      <c r="J8" s="96">
        <v>43.5</v>
      </c>
      <c r="K8" s="99">
        <f t="shared" si="1"/>
        <v>59.25</v>
      </c>
      <c r="L8" s="74" t="s">
        <v>8</v>
      </c>
      <c r="M8" s="75" t="s">
        <v>9</v>
      </c>
    </row>
    <row r="9" spans="1:36" ht="30" customHeight="1">
      <c r="A9" s="87" t="s">
        <v>16</v>
      </c>
      <c r="B9" s="87" t="s">
        <v>17</v>
      </c>
      <c r="C9" s="84">
        <v>5</v>
      </c>
      <c r="D9" s="94">
        <v>1.5</v>
      </c>
      <c r="E9" s="170">
        <v>0.75</v>
      </c>
      <c r="F9" s="168">
        <v>4</v>
      </c>
      <c r="G9" s="84">
        <v>0</v>
      </c>
      <c r="H9" s="84">
        <v>5</v>
      </c>
      <c r="I9" s="165">
        <f t="shared" si="0"/>
        <v>16.25</v>
      </c>
      <c r="J9" s="95">
        <v>43</v>
      </c>
      <c r="K9" s="99">
        <f t="shared" si="1"/>
        <v>59.25</v>
      </c>
      <c r="L9" s="74" t="s">
        <v>8</v>
      </c>
      <c r="M9" s="75" t="s">
        <v>9</v>
      </c>
    </row>
    <row r="10" spans="1:36" ht="30" customHeight="1">
      <c r="A10" s="87" t="s">
        <v>20</v>
      </c>
      <c r="B10" s="87" t="s">
        <v>21</v>
      </c>
      <c r="C10" s="84">
        <v>5</v>
      </c>
      <c r="D10" s="94">
        <v>0.5</v>
      </c>
      <c r="E10" s="170">
        <v>2</v>
      </c>
      <c r="F10" s="169">
        <v>9.5</v>
      </c>
      <c r="G10" s="84">
        <v>0</v>
      </c>
      <c r="H10" s="84">
        <v>5</v>
      </c>
      <c r="I10" s="165">
        <f t="shared" si="0"/>
        <v>22</v>
      </c>
      <c r="J10" s="95">
        <v>36</v>
      </c>
      <c r="K10" s="99">
        <f t="shared" si="1"/>
        <v>58</v>
      </c>
      <c r="L10" s="74" t="s">
        <v>8</v>
      </c>
      <c r="M10" s="75" t="s">
        <v>9</v>
      </c>
    </row>
    <row r="11" spans="1:36" ht="30" customHeight="1">
      <c r="A11" s="87" t="s">
        <v>18</v>
      </c>
      <c r="B11" s="87" t="s">
        <v>19</v>
      </c>
      <c r="C11" s="84">
        <v>5</v>
      </c>
      <c r="D11" s="93">
        <v>3</v>
      </c>
      <c r="E11" s="170">
        <v>0.75</v>
      </c>
      <c r="F11" s="168">
        <v>4</v>
      </c>
      <c r="G11" s="84">
        <v>0</v>
      </c>
      <c r="H11" s="84">
        <v>5</v>
      </c>
      <c r="I11" s="165">
        <f t="shared" si="0"/>
        <v>17.75</v>
      </c>
      <c r="J11" s="95">
        <v>40</v>
      </c>
      <c r="K11" s="99">
        <f t="shared" si="1"/>
        <v>57.75</v>
      </c>
      <c r="L11" s="74" t="s">
        <v>8</v>
      </c>
      <c r="M11" s="75" t="s">
        <v>9</v>
      </c>
    </row>
    <row r="12" spans="1:36" ht="30" customHeight="1">
      <c r="A12" s="87" t="s">
        <v>22</v>
      </c>
      <c r="B12" s="87" t="s">
        <v>23</v>
      </c>
      <c r="C12" s="84">
        <v>5</v>
      </c>
      <c r="D12" s="94">
        <v>1.5</v>
      </c>
      <c r="E12" s="170">
        <v>2</v>
      </c>
      <c r="F12" s="168">
        <v>2</v>
      </c>
      <c r="G12" s="84">
        <v>0</v>
      </c>
      <c r="H12" s="84">
        <v>5</v>
      </c>
      <c r="I12" s="165">
        <f t="shared" si="0"/>
        <v>15.5</v>
      </c>
      <c r="J12" s="95">
        <v>42</v>
      </c>
      <c r="K12" s="99">
        <f t="shared" si="1"/>
        <v>57.5</v>
      </c>
      <c r="L12" s="74" t="s">
        <v>8</v>
      </c>
      <c r="M12" s="75" t="s">
        <v>9</v>
      </c>
    </row>
    <row r="13" spans="1:36" ht="30" customHeight="1">
      <c r="A13" s="87" t="s">
        <v>24</v>
      </c>
      <c r="B13" s="87" t="s">
        <v>25</v>
      </c>
      <c r="C13" s="86">
        <v>2.75</v>
      </c>
      <c r="D13" s="94">
        <v>0.5</v>
      </c>
      <c r="E13" s="170">
        <v>2</v>
      </c>
      <c r="F13" s="168">
        <v>8</v>
      </c>
      <c r="G13" s="84">
        <v>0</v>
      </c>
      <c r="H13" s="84">
        <v>5</v>
      </c>
      <c r="I13" s="165">
        <f t="shared" si="0"/>
        <v>18.25</v>
      </c>
      <c r="J13" s="95">
        <v>39</v>
      </c>
      <c r="K13" s="99">
        <f t="shared" si="1"/>
        <v>57.25</v>
      </c>
      <c r="L13" s="74" t="s">
        <v>8</v>
      </c>
      <c r="M13" s="75" t="s">
        <v>9</v>
      </c>
    </row>
    <row r="14" spans="1:36" ht="30" customHeight="1">
      <c r="A14" s="87" t="s">
        <v>26</v>
      </c>
      <c r="B14" s="87" t="s">
        <v>27</v>
      </c>
      <c r="C14" s="84">
        <v>5</v>
      </c>
      <c r="D14" s="93">
        <v>0</v>
      </c>
      <c r="E14" s="170">
        <v>2</v>
      </c>
      <c r="F14" s="169">
        <v>9.5</v>
      </c>
      <c r="G14" s="84">
        <v>0</v>
      </c>
      <c r="H14" s="84">
        <v>5</v>
      </c>
      <c r="I14" s="165">
        <f t="shared" si="0"/>
        <v>21.5</v>
      </c>
      <c r="J14" s="95">
        <v>34.5</v>
      </c>
      <c r="K14" s="99">
        <f t="shared" si="1"/>
        <v>56</v>
      </c>
      <c r="L14" s="74" t="s">
        <v>8</v>
      </c>
      <c r="M14" s="75" t="s">
        <v>9</v>
      </c>
    </row>
    <row r="15" spans="1:36" ht="30" customHeight="1">
      <c r="A15" s="87" t="s">
        <v>28</v>
      </c>
      <c r="B15" s="87" t="s">
        <v>29</v>
      </c>
      <c r="C15" s="84">
        <v>5</v>
      </c>
      <c r="D15" s="93">
        <v>0</v>
      </c>
      <c r="E15" s="170">
        <v>2</v>
      </c>
      <c r="F15" s="168">
        <v>2</v>
      </c>
      <c r="G15" s="84">
        <v>0</v>
      </c>
      <c r="H15" s="84">
        <v>5</v>
      </c>
      <c r="I15" s="165">
        <f t="shared" si="0"/>
        <v>14</v>
      </c>
      <c r="J15" s="95">
        <v>40</v>
      </c>
      <c r="K15" s="99">
        <f t="shared" si="1"/>
        <v>54</v>
      </c>
      <c r="L15" s="74" t="s">
        <v>8</v>
      </c>
      <c r="M15" s="75" t="s">
        <v>9</v>
      </c>
      <c r="AJ15" s="1" t="s">
        <v>30</v>
      </c>
    </row>
    <row r="16" spans="1:36" ht="30" customHeight="1">
      <c r="A16" s="87" t="s">
        <v>31</v>
      </c>
      <c r="B16" s="87" t="s">
        <v>32</v>
      </c>
      <c r="C16" s="84">
        <v>5</v>
      </c>
      <c r="D16" s="93">
        <v>0</v>
      </c>
      <c r="E16" s="170">
        <v>0.75</v>
      </c>
      <c r="F16" s="168">
        <v>3</v>
      </c>
      <c r="G16" s="84">
        <v>0</v>
      </c>
      <c r="H16" s="84">
        <v>5</v>
      </c>
      <c r="I16" s="165">
        <f t="shared" si="0"/>
        <v>13.75</v>
      </c>
      <c r="J16" s="95">
        <v>40</v>
      </c>
      <c r="K16" s="99">
        <f t="shared" si="1"/>
        <v>53.75</v>
      </c>
      <c r="L16" s="72" t="s">
        <v>8</v>
      </c>
      <c r="M16" s="73" t="s">
        <v>9</v>
      </c>
    </row>
    <row r="17" spans="1:13" ht="30" customHeight="1">
      <c r="A17" s="87" t="s">
        <v>33</v>
      </c>
      <c r="B17" s="87" t="s">
        <v>34</v>
      </c>
      <c r="C17" s="84">
        <v>5</v>
      </c>
      <c r="D17" s="94">
        <v>0.5</v>
      </c>
      <c r="E17" s="170">
        <v>2</v>
      </c>
      <c r="F17" s="169">
        <v>2.5</v>
      </c>
      <c r="G17" s="84">
        <v>0</v>
      </c>
      <c r="H17" s="84">
        <v>5</v>
      </c>
      <c r="I17" s="165">
        <f t="shared" si="0"/>
        <v>15</v>
      </c>
      <c r="J17" s="96">
        <v>38.5</v>
      </c>
      <c r="K17" s="99">
        <f t="shared" si="1"/>
        <v>53.5</v>
      </c>
      <c r="L17" s="74" t="s">
        <v>8</v>
      </c>
      <c r="M17" s="75" t="s">
        <v>9</v>
      </c>
    </row>
    <row r="18" spans="1:13" ht="30" customHeight="1">
      <c r="A18" s="87" t="s">
        <v>35</v>
      </c>
      <c r="B18" s="87" t="s">
        <v>36</v>
      </c>
      <c r="C18" s="84">
        <v>5</v>
      </c>
      <c r="D18" s="94">
        <v>2.5</v>
      </c>
      <c r="E18" s="170">
        <v>0.75</v>
      </c>
      <c r="F18" s="169">
        <v>1.5</v>
      </c>
      <c r="G18" s="84">
        <v>0</v>
      </c>
      <c r="H18" s="84">
        <v>5</v>
      </c>
      <c r="I18" s="165">
        <f t="shared" si="0"/>
        <v>14.75</v>
      </c>
      <c r="J18" s="95">
        <v>36</v>
      </c>
      <c r="K18" s="99">
        <f t="shared" si="1"/>
        <v>50.75</v>
      </c>
      <c r="L18" s="74" t="s">
        <v>8</v>
      </c>
      <c r="M18" s="75" t="s">
        <v>9</v>
      </c>
    </row>
    <row r="19" spans="1:13" ht="30" customHeight="1">
      <c r="A19" s="87" t="s">
        <v>37</v>
      </c>
      <c r="B19" s="87" t="s">
        <v>38</v>
      </c>
      <c r="C19" s="84">
        <v>5</v>
      </c>
      <c r="D19" s="93">
        <v>3</v>
      </c>
      <c r="E19" s="170">
        <v>0.75</v>
      </c>
      <c r="F19" s="168">
        <v>3</v>
      </c>
      <c r="G19" s="84">
        <v>0</v>
      </c>
      <c r="H19" s="84">
        <v>5</v>
      </c>
      <c r="I19" s="165">
        <f t="shared" si="0"/>
        <v>16.75</v>
      </c>
      <c r="J19" s="95">
        <v>32.5</v>
      </c>
      <c r="K19" s="99">
        <f t="shared" si="1"/>
        <v>49.25</v>
      </c>
      <c r="L19" s="74" t="s">
        <v>8</v>
      </c>
      <c r="M19" s="75" t="s">
        <v>9</v>
      </c>
    </row>
    <row r="20" spans="1:13" ht="30" customHeight="1">
      <c r="A20" s="87" t="s">
        <v>41</v>
      </c>
      <c r="B20" s="87" t="s">
        <v>42</v>
      </c>
      <c r="C20" s="84">
        <v>5</v>
      </c>
      <c r="D20" s="94">
        <v>0.5</v>
      </c>
      <c r="E20" s="170">
        <v>0.75</v>
      </c>
      <c r="F20" s="168">
        <v>2</v>
      </c>
      <c r="G20" s="84">
        <v>0</v>
      </c>
      <c r="H20" s="84">
        <v>5</v>
      </c>
      <c r="I20" s="165">
        <f t="shared" si="0"/>
        <v>13.25</v>
      </c>
      <c r="J20" s="95">
        <v>35.5</v>
      </c>
      <c r="K20" s="99">
        <f t="shared" si="1"/>
        <v>48.75</v>
      </c>
      <c r="L20" s="74" t="s">
        <v>8</v>
      </c>
      <c r="M20" s="75" t="s">
        <v>9</v>
      </c>
    </row>
    <row r="21" spans="1:13" ht="30" customHeight="1">
      <c r="A21" s="87" t="s">
        <v>39</v>
      </c>
      <c r="B21" s="87" t="s">
        <v>40</v>
      </c>
      <c r="C21" s="84">
        <v>5</v>
      </c>
      <c r="D21" s="93">
        <v>1</v>
      </c>
      <c r="E21" s="170">
        <v>0.75</v>
      </c>
      <c r="F21" s="168">
        <v>2</v>
      </c>
      <c r="G21" s="84">
        <v>0</v>
      </c>
      <c r="H21" s="84">
        <v>5</v>
      </c>
      <c r="I21" s="165">
        <f t="shared" si="0"/>
        <v>13.75</v>
      </c>
      <c r="J21" s="95">
        <v>35</v>
      </c>
      <c r="K21" s="99">
        <f t="shared" si="1"/>
        <v>48.75</v>
      </c>
      <c r="L21" s="74" t="s">
        <v>8</v>
      </c>
      <c r="M21" s="75" t="s">
        <v>9</v>
      </c>
    </row>
    <row r="22" spans="1:13" ht="30" customHeight="1">
      <c r="A22" s="87" t="s">
        <v>43</v>
      </c>
      <c r="B22" s="87" t="s">
        <v>44</v>
      </c>
      <c r="C22" s="84">
        <v>0</v>
      </c>
      <c r="D22" s="94">
        <v>0.5</v>
      </c>
      <c r="E22" s="170">
        <v>2</v>
      </c>
      <c r="F22" s="168">
        <v>2</v>
      </c>
      <c r="G22" s="84">
        <v>0</v>
      </c>
      <c r="H22" s="84">
        <v>5</v>
      </c>
      <c r="I22" s="165">
        <f t="shared" si="0"/>
        <v>9.5</v>
      </c>
      <c r="J22" s="95">
        <v>39</v>
      </c>
      <c r="K22" s="99">
        <f t="shared" si="1"/>
        <v>48.5</v>
      </c>
      <c r="L22" s="74" t="s">
        <v>8</v>
      </c>
      <c r="M22" s="75" t="s">
        <v>9</v>
      </c>
    </row>
    <row r="23" spans="1:13" ht="30" customHeight="1">
      <c r="A23" s="87" t="s">
        <v>45</v>
      </c>
      <c r="B23" s="87" t="s">
        <v>46</v>
      </c>
      <c r="C23" s="84">
        <v>5</v>
      </c>
      <c r="D23" s="93">
        <v>0</v>
      </c>
      <c r="E23" s="170">
        <v>0.75</v>
      </c>
      <c r="F23" s="168">
        <v>3</v>
      </c>
      <c r="G23" s="84">
        <v>0</v>
      </c>
      <c r="H23" s="84">
        <v>5</v>
      </c>
      <c r="I23" s="165">
        <f t="shared" si="0"/>
        <v>13.75</v>
      </c>
      <c r="J23" s="97">
        <v>34</v>
      </c>
      <c r="K23" s="99">
        <f t="shared" si="1"/>
        <v>47.75</v>
      </c>
      <c r="L23" s="74" t="s">
        <v>8</v>
      </c>
      <c r="M23" s="75" t="s">
        <v>9</v>
      </c>
    </row>
    <row r="24" spans="1:13" ht="30" customHeight="1">
      <c r="A24" s="87" t="s">
        <v>47</v>
      </c>
      <c r="B24" s="87" t="s">
        <v>48</v>
      </c>
      <c r="C24" s="84">
        <v>0</v>
      </c>
      <c r="D24" s="93">
        <v>0</v>
      </c>
      <c r="E24" s="170">
        <v>0.75</v>
      </c>
      <c r="F24" s="169">
        <v>5.5</v>
      </c>
      <c r="G24" s="84">
        <v>0</v>
      </c>
      <c r="H24" s="84">
        <v>5</v>
      </c>
      <c r="I24" s="165">
        <f t="shared" si="0"/>
        <v>11.25</v>
      </c>
      <c r="J24" s="95">
        <v>35.5</v>
      </c>
      <c r="K24" s="99">
        <f t="shared" si="1"/>
        <v>46.75</v>
      </c>
      <c r="L24" s="74" t="s">
        <v>8</v>
      </c>
      <c r="M24" s="75" t="s">
        <v>9</v>
      </c>
    </row>
    <row r="25" spans="1:13" ht="30" customHeight="1">
      <c r="A25" s="87" t="s">
        <v>49</v>
      </c>
      <c r="B25" s="87" t="s">
        <v>50</v>
      </c>
      <c r="C25" s="84">
        <v>5</v>
      </c>
      <c r="D25" s="93">
        <v>1</v>
      </c>
      <c r="E25" s="170">
        <v>2</v>
      </c>
      <c r="F25" s="168">
        <v>2</v>
      </c>
      <c r="G25" s="84">
        <v>0</v>
      </c>
      <c r="H25" s="84">
        <v>5</v>
      </c>
      <c r="I25" s="165">
        <f t="shared" si="0"/>
        <v>15</v>
      </c>
      <c r="J25" s="96">
        <v>31.5</v>
      </c>
      <c r="K25" s="99">
        <f t="shared" si="1"/>
        <v>46.5</v>
      </c>
      <c r="L25" s="74" t="s">
        <v>8</v>
      </c>
      <c r="M25" s="75" t="s">
        <v>9</v>
      </c>
    </row>
    <row r="26" spans="1:13" ht="30" customHeight="1">
      <c r="A26" s="87" t="s">
        <v>51</v>
      </c>
      <c r="B26" s="87" t="s">
        <v>52</v>
      </c>
      <c r="C26" s="84">
        <v>5</v>
      </c>
      <c r="D26" s="94">
        <v>1.5</v>
      </c>
      <c r="E26" s="170">
        <v>0.75</v>
      </c>
      <c r="F26" s="168">
        <v>2</v>
      </c>
      <c r="G26" s="84">
        <v>0</v>
      </c>
      <c r="H26" s="84">
        <v>5</v>
      </c>
      <c r="I26" s="165">
        <f t="shared" si="0"/>
        <v>14.25</v>
      </c>
      <c r="J26" s="95">
        <v>30.5</v>
      </c>
      <c r="K26" s="99">
        <f t="shared" si="1"/>
        <v>44.75</v>
      </c>
      <c r="L26" s="74" t="s">
        <v>8</v>
      </c>
      <c r="M26" s="75" t="s">
        <v>9</v>
      </c>
    </row>
    <row r="27" spans="1:13" ht="30" customHeight="1">
      <c r="A27" s="87" t="s">
        <v>53</v>
      </c>
      <c r="B27" s="87" t="s">
        <v>54</v>
      </c>
      <c r="C27" s="84">
        <v>0</v>
      </c>
      <c r="D27" s="93">
        <v>1</v>
      </c>
      <c r="E27" s="170">
        <v>2</v>
      </c>
      <c r="F27" s="169">
        <v>4.5</v>
      </c>
      <c r="G27" s="84">
        <v>0</v>
      </c>
      <c r="H27" s="84">
        <v>5</v>
      </c>
      <c r="I27" s="165">
        <f t="shared" si="0"/>
        <v>12.5</v>
      </c>
      <c r="J27" s="95">
        <v>31</v>
      </c>
      <c r="K27" s="99">
        <f t="shared" si="1"/>
        <v>43.5</v>
      </c>
      <c r="L27" s="72" t="s">
        <v>8</v>
      </c>
      <c r="M27" s="73" t="s">
        <v>9</v>
      </c>
    </row>
    <row r="28" spans="1:13" ht="30" customHeight="1">
      <c r="A28" s="87" t="s">
        <v>55</v>
      </c>
      <c r="B28" s="87" t="s">
        <v>56</v>
      </c>
      <c r="C28" s="85">
        <v>1.5</v>
      </c>
      <c r="D28" s="93">
        <v>0</v>
      </c>
      <c r="E28" s="170">
        <v>0.75</v>
      </c>
      <c r="F28" s="169">
        <v>2.5</v>
      </c>
      <c r="G28" s="84">
        <v>0</v>
      </c>
      <c r="H28" s="84">
        <v>5</v>
      </c>
      <c r="I28" s="165">
        <f t="shared" si="0"/>
        <v>9.75</v>
      </c>
      <c r="J28" s="95">
        <v>33</v>
      </c>
      <c r="K28" s="99">
        <f t="shared" si="1"/>
        <v>42.75</v>
      </c>
      <c r="L28" s="74" t="s">
        <v>8</v>
      </c>
      <c r="M28" s="75" t="s">
        <v>9</v>
      </c>
    </row>
    <row r="29" spans="1:13" ht="30" customHeight="1">
      <c r="A29" s="87" t="s">
        <v>57</v>
      </c>
      <c r="B29" s="87" t="s">
        <v>58</v>
      </c>
      <c r="C29" s="84">
        <v>1</v>
      </c>
      <c r="D29" s="93">
        <v>0</v>
      </c>
      <c r="E29" s="170">
        <v>2</v>
      </c>
      <c r="F29" s="168">
        <v>2</v>
      </c>
      <c r="G29" s="84">
        <v>0</v>
      </c>
      <c r="H29" s="84">
        <v>5</v>
      </c>
      <c r="I29" s="165">
        <f t="shared" si="0"/>
        <v>10</v>
      </c>
      <c r="J29" s="95">
        <v>31.5</v>
      </c>
      <c r="K29" s="99">
        <f t="shared" si="1"/>
        <v>41.5</v>
      </c>
      <c r="L29" s="74" t="s">
        <v>8</v>
      </c>
      <c r="M29" s="75" t="s">
        <v>9</v>
      </c>
    </row>
    <row r="30" spans="1:13" ht="30" customHeight="1">
      <c r="A30" s="87" t="s">
        <v>59</v>
      </c>
      <c r="B30" s="87" t="s">
        <v>60</v>
      </c>
      <c r="C30" s="85">
        <v>1.5</v>
      </c>
      <c r="D30" s="93">
        <v>0</v>
      </c>
      <c r="E30" s="170">
        <v>0.5</v>
      </c>
      <c r="F30" s="168">
        <v>2</v>
      </c>
      <c r="G30" s="84">
        <v>0</v>
      </c>
      <c r="H30" s="84">
        <v>5</v>
      </c>
      <c r="I30" s="165">
        <f t="shared" si="0"/>
        <v>9</v>
      </c>
      <c r="J30" s="95">
        <v>31</v>
      </c>
      <c r="K30" s="99">
        <f t="shared" si="1"/>
        <v>40</v>
      </c>
      <c r="L30" s="74" t="s">
        <v>8</v>
      </c>
      <c r="M30" s="75" t="s">
        <v>9</v>
      </c>
    </row>
    <row r="45" spans="1:13" ht="63.2" customHeight="1">
      <c r="A45" s="88" t="s">
        <v>0</v>
      </c>
      <c r="B45" s="88" t="s">
        <v>1</v>
      </c>
      <c r="C45" s="181" t="s">
        <v>2</v>
      </c>
      <c r="D45" s="181"/>
      <c r="E45" s="181"/>
      <c r="F45" s="181"/>
      <c r="G45" s="181"/>
      <c r="H45" s="181"/>
      <c r="I45" s="88" t="s">
        <v>3</v>
      </c>
      <c r="J45" s="89" t="s">
        <v>4</v>
      </c>
      <c r="K45" s="89" t="s">
        <v>5</v>
      </c>
    </row>
    <row r="46" spans="1:13" ht="30" customHeight="1">
      <c r="A46" s="98" t="s">
        <v>61</v>
      </c>
      <c r="B46" s="98" t="s">
        <v>62</v>
      </c>
      <c r="C46" s="99">
        <v>5</v>
      </c>
      <c r="D46" s="99">
        <v>3</v>
      </c>
      <c r="E46" s="99">
        <v>0.75</v>
      </c>
      <c r="F46" s="99">
        <v>9</v>
      </c>
      <c r="G46" s="99">
        <v>0</v>
      </c>
      <c r="H46" s="99">
        <v>5</v>
      </c>
      <c r="I46" s="102">
        <v>22.75</v>
      </c>
      <c r="J46" s="95">
        <v>47.5</v>
      </c>
      <c r="K46" s="103">
        <f t="shared" ref="K46:K84" si="2">I46+J46</f>
        <v>70.25</v>
      </c>
      <c r="L46" s="76" t="s">
        <v>63</v>
      </c>
      <c r="M46" s="76" t="s">
        <v>64</v>
      </c>
    </row>
    <row r="47" spans="1:13" ht="30" customHeight="1">
      <c r="A47" s="98" t="s">
        <v>65</v>
      </c>
      <c r="B47" s="98" t="s">
        <v>66</v>
      </c>
      <c r="C47" s="99">
        <v>5</v>
      </c>
      <c r="D47" s="99">
        <v>0.5</v>
      </c>
      <c r="E47" s="99">
        <v>2</v>
      </c>
      <c r="F47" s="99">
        <v>9</v>
      </c>
      <c r="G47" s="99">
        <v>1</v>
      </c>
      <c r="H47" s="99">
        <v>5</v>
      </c>
      <c r="I47" s="102">
        <v>22.5</v>
      </c>
      <c r="J47" s="96">
        <v>46</v>
      </c>
      <c r="K47" s="103">
        <f t="shared" si="2"/>
        <v>68.5</v>
      </c>
      <c r="L47" s="76" t="s">
        <v>63</v>
      </c>
      <c r="M47" s="76" t="s">
        <v>64</v>
      </c>
    </row>
    <row r="48" spans="1:13" ht="30" customHeight="1">
      <c r="A48" s="98" t="s">
        <v>67</v>
      </c>
      <c r="B48" s="98" t="s">
        <v>68</v>
      </c>
      <c r="C48" s="99">
        <v>5</v>
      </c>
      <c r="D48" s="99">
        <v>0.5</v>
      </c>
      <c r="E48" s="99">
        <v>2</v>
      </c>
      <c r="F48" s="99">
        <v>8</v>
      </c>
      <c r="G48" s="99">
        <v>0</v>
      </c>
      <c r="H48" s="99">
        <v>5</v>
      </c>
      <c r="I48" s="102">
        <v>20.5</v>
      </c>
      <c r="J48" s="95">
        <v>42</v>
      </c>
      <c r="K48" s="103">
        <f t="shared" si="2"/>
        <v>62.5</v>
      </c>
      <c r="L48" s="76" t="s">
        <v>63</v>
      </c>
      <c r="M48" s="76" t="s">
        <v>64</v>
      </c>
    </row>
    <row r="49" spans="1:13" ht="30" customHeight="1">
      <c r="A49" s="98" t="s">
        <v>69</v>
      </c>
      <c r="B49" s="98" t="s">
        <v>70</v>
      </c>
      <c r="C49" s="99">
        <v>5</v>
      </c>
      <c r="D49" s="99">
        <v>1.5</v>
      </c>
      <c r="E49" s="99">
        <v>0.75</v>
      </c>
      <c r="F49" s="99">
        <v>7</v>
      </c>
      <c r="G49" s="99">
        <v>0</v>
      </c>
      <c r="H49" s="99">
        <v>5</v>
      </c>
      <c r="I49" s="102">
        <v>19.25</v>
      </c>
      <c r="J49" s="97">
        <v>42.5</v>
      </c>
      <c r="K49" s="103">
        <f t="shared" si="2"/>
        <v>61.75</v>
      </c>
      <c r="L49" s="76" t="s">
        <v>63</v>
      </c>
      <c r="M49" s="76" t="s">
        <v>64</v>
      </c>
    </row>
    <row r="50" spans="1:13" ht="30" customHeight="1">
      <c r="A50" s="98" t="s">
        <v>71</v>
      </c>
      <c r="B50" s="98" t="s">
        <v>72</v>
      </c>
      <c r="C50" s="99">
        <v>5</v>
      </c>
      <c r="D50" s="99">
        <v>2.5</v>
      </c>
      <c r="E50" s="99">
        <v>0.75</v>
      </c>
      <c r="F50" s="99">
        <v>9</v>
      </c>
      <c r="G50" s="99">
        <v>3</v>
      </c>
      <c r="H50" s="99">
        <v>5</v>
      </c>
      <c r="I50" s="102">
        <v>25.25</v>
      </c>
      <c r="J50" s="95">
        <v>35</v>
      </c>
      <c r="K50" s="103">
        <f t="shared" si="2"/>
        <v>60.25</v>
      </c>
      <c r="L50" s="76" t="s">
        <v>63</v>
      </c>
      <c r="M50" s="76" t="s">
        <v>64</v>
      </c>
    </row>
    <row r="51" spans="1:13" ht="30" customHeight="1">
      <c r="A51" s="98" t="s">
        <v>73</v>
      </c>
      <c r="B51" s="98" t="s">
        <v>74</v>
      </c>
      <c r="C51" s="99">
        <v>5</v>
      </c>
      <c r="D51" s="99">
        <v>0</v>
      </c>
      <c r="E51" s="99">
        <v>1.5</v>
      </c>
      <c r="F51" s="99">
        <v>6</v>
      </c>
      <c r="G51" s="99">
        <v>0</v>
      </c>
      <c r="H51" s="99">
        <v>5</v>
      </c>
      <c r="I51" s="102">
        <v>17.5</v>
      </c>
      <c r="J51" s="95">
        <v>42.5</v>
      </c>
      <c r="K51" s="103">
        <f t="shared" si="2"/>
        <v>60</v>
      </c>
      <c r="L51" s="76" t="s">
        <v>63</v>
      </c>
      <c r="M51" s="76" t="s">
        <v>64</v>
      </c>
    </row>
    <row r="52" spans="1:13" ht="30" customHeight="1">
      <c r="A52" s="98" t="s">
        <v>75</v>
      </c>
      <c r="B52" s="98" t="s">
        <v>76</v>
      </c>
      <c r="C52" s="99">
        <v>5</v>
      </c>
      <c r="D52" s="99">
        <v>1</v>
      </c>
      <c r="E52" s="99">
        <v>2</v>
      </c>
      <c r="F52" s="99">
        <v>9</v>
      </c>
      <c r="G52" s="99">
        <v>0</v>
      </c>
      <c r="H52" s="99">
        <v>5</v>
      </c>
      <c r="I52" s="102">
        <v>22</v>
      </c>
      <c r="J52" s="95">
        <v>38</v>
      </c>
      <c r="K52" s="103">
        <f t="shared" si="2"/>
        <v>60</v>
      </c>
      <c r="L52" s="76" t="s">
        <v>63</v>
      </c>
      <c r="M52" s="76" t="s">
        <v>64</v>
      </c>
    </row>
    <row r="53" spans="1:13" ht="30" customHeight="1">
      <c r="A53" s="98" t="s">
        <v>77</v>
      </c>
      <c r="B53" s="98" t="s">
        <v>78</v>
      </c>
      <c r="C53" s="99">
        <v>5</v>
      </c>
      <c r="D53" s="99">
        <v>2</v>
      </c>
      <c r="E53" s="99">
        <v>2</v>
      </c>
      <c r="F53" s="99">
        <v>9</v>
      </c>
      <c r="G53" s="99">
        <v>0</v>
      </c>
      <c r="H53" s="99">
        <v>5</v>
      </c>
      <c r="I53" s="102">
        <v>23</v>
      </c>
      <c r="J53" s="95">
        <v>36.5</v>
      </c>
      <c r="K53" s="103">
        <f t="shared" si="2"/>
        <v>59.5</v>
      </c>
      <c r="L53" s="76" t="s">
        <v>63</v>
      </c>
      <c r="M53" s="76" t="s">
        <v>64</v>
      </c>
    </row>
    <row r="54" spans="1:13" ht="30" customHeight="1">
      <c r="A54" s="98" t="s">
        <v>79</v>
      </c>
      <c r="B54" s="98" t="s">
        <v>80</v>
      </c>
      <c r="C54" s="99">
        <v>5</v>
      </c>
      <c r="D54" s="99">
        <v>1</v>
      </c>
      <c r="E54" s="99">
        <v>0.75</v>
      </c>
      <c r="F54" s="99">
        <v>6</v>
      </c>
      <c r="G54" s="99">
        <v>1.5</v>
      </c>
      <c r="H54" s="99">
        <v>5</v>
      </c>
      <c r="I54" s="102">
        <v>19.25</v>
      </c>
      <c r="J54" s="95">
        <v>40</v>
      </c>
      <c r="K54" s="103">
        <f t="shared" si="2"/>
        <v>59.25</v>
      </c>
      <c r="L54" s="76" t="s">
        <v>63</v>
      </c>
      <c r="M54" s="76" t="s">
        <v>64</v>
      </c>
    </row>
    <row r="55" spans="1:13" ht="30" customHeight="1">
      <c r="A55" s="98" t="s">
        <v>81</v>
      </c>
      <c r="B55" s="98" t="s">
        <v>82</v>
      </c>
      <c r="C55" s="99">
        <v>5</v>
      </c>
      <c r="D55" s="99">
        <v>1.5</v>
      </c>
      <c r="E55" s="99">
        <v>2</v>
      </c>
      <c r="F55" s="99">
        <v>9</v>
      </c>
      <c r="G55" s="99">
        <v>0</v>
      </c>
      <c r="H55" s="99">
        <v>5</v>
      </c>
      <c r="I55" s="102">
        <v>22.5</v>
      </c>
      <c r="J55" s="95">
        <v>36.5</v>
      </c>
      <c r="K55" s="103">
        <f t="shared" si="2"/>
        <v>59</v>
      </c>
      <c r="L55" s="76" t="s">
        <v>63</v>
      </c>
      <c r="M55" s="76" t="s">
        <v>64</v>
      </c>
    </row>
    <row r="56" spans="1:13" ht="30" customHeight="1">
      <c r="A56" s="98" t="s">
        <v>83</v>
      </c>
      <c r="B56" s="98" t="s">
        <v>84</v>
      </c>
      <c r="C56" s="99">
        <v>5</v>
      </c>
      <c r="D56" s="99">
        <v>3</v>
      </c>
      <c r="E56" s="99">
        <v>2</v>
      </c>
      <c r="F56" s="99">
        <v>8</v>
      </c>
      <c r="G56" s="99">
        <v>0</v>
      </c>
      <c r="H56" s="99">
        <v>5</v>
      </c>
      <c r="I56" s="102">
        <v>23</v>
      </c>
      <c r="J56" s="95">
        <v>35.5</v>
      </c>
      <c r="K56" s="103">
        <f t="shared" si="2"/>
        <v>58.5</v>
      </c>
      <c r="L56" s="76" t="s">
        <v>63</v>
      </c>
      <c r="M56" s="76" t="s">
        <v>64</v>
      </c>
    </row>
    <row r="57" spans="1:13" ht="30" customHeight="1">
      <c r="A57" s="98" t="s">
        <v>85</v>
      </c>
      <c r="B57" s="98" t="s">
        <v>86</v>
      </c>
      <c r="C57" s="99">
        <v>5</v>
      </c>
      <c r="D57" s="99">
        <v>1.5</v>
      </c>
      <c r="E57" s="99">
        <v>2</v>
      </c>
      <c r="F57" s="99">
        <v>9</v>
      </c>
      <c r="G57" s="99">
        <v>0</v>
      </c>
      <c r="H57" s="99">
        <v>5</v>
      </c>
      <c r="I57" s="102">
        <v>22.5</v>
      </c>
      <c r="J57" s="96">
        <v>36</v>
      </c>
      <c r="K57" s="103">
        <f t="shared" si="2"/>
        <v>58.5</v>
      </c>
      <c r="L57" s="76" t="s">
        <v>63</v>
      </c>
      <c r="M57" s="76" t="s">
        <v>64</v>
      </c>
    </row>
    <row r="58" spans="1:13" ht="30" customHeight="1">
      <c r="A58" s="98" t="s">
        <v>87</v>
      </c>
      <c r="B58" s="98" t="s">
        <v>88</v>
      </c>
      <c r="C58" s="99">
        <v>4.5</v>
      </c>
      <c r="D58" s="99">
        <v>1.5</v>
      </c>
      <c r="E58" s="99">
        <v>2</v>
      </c>
      <c r="F58" s="99">
        <v>8</v>
      </c>
      <c r="G58" s="99">
        <v>0</v>
      </c>
      <c r="H58" s="99">
        <v>5</v>
      </c>
      <c r="I58" s="102">
        <v>21</v>
      </c>
      <c r="J58" s="96">
        <v>37</v>
      </c>
      <c r="K58" s="103">
        <f t="shared" si="2"/>
        <v>58</v>
      </c>
      <c r="L58" s="76" t="s">
        <v>63</v>
      </c>
      <c r="M58" s="76" t="s">
        <v>64</v>
      </c>
    </row>
    <row r="59" spans="1:13" ht="30" customHeight="1">
      <c r="A59" s="98" t="s">
        <v>89</v>
      </c>
      <c r="B59" s="98" t="s">
        <v>90</v>
      </c>
      <c r="C59" s="99">
        <v>5</v>
      </c>
      <c r="D59" s="99">
        <v>3</v>
      </c>
      <c r="E59" s="99">
        <v>1.5</v>
      </c>
      <c r="F59" s="99">
        <v>8</v>
      </c>
      <c r="G59" s="99">
        <v>0</v>
      </c>
      <c r="H59" s="99">
        <v>5</v>
      </c>
      <c r="I59" s="102">
        <v>22.5</v>
      </c>
      <c r="J59" s="96">
        <v>35</v>
      </c>
      <c r="K59" s="103">
        <f t="shared" si="2"/>
        <v>57.5</v>
      </c>
      <c r="L59" s="76" t="s">
        <v>63</v>
      </c>
      <c r="M59" s="76" t="s">
        <v>64</v>
      </c>
    </row>
    <row r="60" spans="1:13" ht="30" customHeight="1">
      <c r="A60" s="98" t="s">
        <v>91</v>
      </c>
      <c r="B60" s="98" t="s">
        <v>92</v>
      </c>
      <c r="C60" s="99">
        <v>5</v>
      </c>
      <c r="D60" s="99">
        <v>1.5</v>
      </c>
      <c r="E60" s="99">
        <v>2</v>
      </c>
      <c r="F60" s="99">
        <v>9</v>
      </c>
      <c r="G60" s="99">
        <v>1.5</v>
      </c>
      <c r="H60" s="99">
        <v>5</v>
      </c>
      <c r="I60" s="102">
        <v>24</v>
      </c>
      <c r="J60" s="97">
        <v>33</v>
      </c>
      <c r="K60" s="103">
        <f t="shared" si="2"/>
        <v>57</v>
      </c>
      <c r="L60" s="76" t="s">
        <v>63</v>
      </c>
      <c r="M60" s="76" t="s">
        <v>64</v>
      </c>
    </row>
    <row r="61" spans="1:13" ht="30" customHeight="1">
      <c r="A61" s="98" t="s">
        <v>93</v>
      </c>
      <c r="B61" s="98" t="s">
        <v>94</v>
      </c>
      <c r="C61" s="99">
        <v>5</v>
      </c>
      <c r="D61" s="99">
        <v>0.5</v>
      </c>
      <c r="E61" s="99">
        <v>2</v>
      </c>
      <c r="F61" s="99">
        <v>5</v>
      </c>
      <c r="G61" s="99">
        <v>0</v>
      </c>
      <c r="H61" s="99">
        <v>5</v>
      </c>
      <c r="I61" s="102">
        <v>17.5</v>
      </c>
      <c r="J61" s="96">
        <v>38.5</v>
      </c>
      <c r="K61" s="103">
        <f t="shared" si="2"/>
        <v>56</v>
      </c>
      <c r="L61" s="76" t="s">
        <v>63</v>
      </c>
      <c r="M61" s="76" t="s">
        <v>64</v>
      </c>
    </row>
    <row r="62" spans="1:13" ht="30" customHeight="1">
      <c r="A62" s="98" t="s">
        <v>95</v>
      </c>
      <c r="B62" s="98" t="s">
        <v>96</v>
      </c>
      <c r="C62" s="99">
        <v>5</v>
      </c>
      <c r="D62" s="99">
        <v>0.5</v>
      </c>
      <c r="E62" s="99">
        <v>0.75</v>
      </c>
      <c r="F62" s="99">
        <v>6</v>
      </c>
      <c r="G62" s="99">
        <v>0</v>
      </c>
      <c r="H62" s="99">
        <v>5</v>
      </c>
      <c r="I62" s="102">
        <v>17.25</v>
      </c>
      <c r="J62" s="95">
        <v>38.5</v>
      </c>
      <c r="K62" s="103">
        <f t="shared" si="2"/>
        <v>55.75</v>
      </c>
      <c r="L62" s="76" t="s">
        <v>63</v>
      </c>
      <c r="M62" s="76" t="s">
        <v>64</v>
      </c>
    </row>
    <row r="63" spans="1:13" ht="30" customHeight="1">
      <c r="A63" s="98" t="s">
        <v>97</v>
      </c>
      <c r="B63" s="98" t="s">
        <v>98</v>
      </c>
      <c r="C63" s="99">
        <v>5</v>
      </c>
      <c r="D63" s="99">
        <v>1.5</v>
      </c>
      <c r="E63" s="99">
        <v>0.75</v>
      </c>
      <c r="F63" s="99">
        <v>6</v>
      </c>
      <c r="G63" s="99">
        <v>0</v>
      </c>
      <c r="H63" s="99">
        <v>5</v>
      </c>
      <c r="I63" s="102">
        <v>18.25</v>
      </c>
      <c r="J63" s="95">
        <v>36.5</v>
      </c>
      <c r="K63" s="103">
        <f t="shared" si="2"/>
        <v>54.75</v>
      </c>
      <c r="L63" s="76" t="s">
        <v>63</v>
      </c>
      <c r="M63" s="76" t="s">
        <v>64</v>
      </c>
    </row>
    <row r="64" spans="1:13" ht="30" customHeight="1">
      <c r="A64" s="98" t="s">
        <v>99</v>
      </c>
      <c r="B64" s="98" t="s">
        <v>100</v>
      </c>
      <c r="C64" s="99">
        <v>5</v>
      </c>
      <c r="D64" s="99">
        <v>1</v>
      </c>
      <c r="E64" s="99">
        <v>2</v>
      </c>
      <c r="F64" s="99">
        <v>9</v>
      </c>
      <c r="G64" s="99">
        <v>0</v>
      </c>
      <c r="H64" s="99">
        <v>5</v>
      </c>
      <c r="I64" s="102">
        <v>22</v>
      </c>
      <c r="J64" s="95">
        <v>32.5</v>
      </c>
      <c r="K64" s="103">
        <f t="shared" si="2"/>
        <v>54.5</v>
      </c>
      <c r="L64" s="76" t="s">
        <v>63</v>
      </c>
      <c r="M64" s="76" t="s">
        <v>64</v>
      </c>
    </row>
    <row r="65" spans="1:13" ht="30" customHeight="1">
      <c r="A65" s="98" t="s">
        <v>101</v>
      </c>
      <c r="B65" s="98" t="s">
        <v>102</v>
      </c>
      <c r="C65" s="99">
        <v>5</v>
      </c>
      <c r="D65" s="99">
        <v>2</v>
      </c>
      <c r="E65" s="99">
        <v>0.75</v>
      </c>
      <c r="F65" s="99">
        <v>9</v>
      </c>
      <c r="G65" s="99">
        <v>0</v>
      </c>
      <c r="H65" s="99">
        <v>5</v>
      </c>
      <c r="I65" s="102">
        <v>21.75</v>
      </c>
      <c r="J65" s="95">
        <v>32.5</v>
      </c>
      <c r="K65" s="103">
        <f t="shared" si="2"/>
        <v>54.25</v>
      </c>
      <c r="L65" s="76" t="s">
        <v>63</v>
      </c>
      <c r="M65" s="76" t="s">
        <v>64</v>
      </c>
    </row>
    <row r="66" spans="1:13" ht="30" customHeight="1">
      <c r="A66" s="98" t="s">
        <v>103</v>
      </c>
      <c r="B66" s="98" t="s">
        <v>104</v>
      </c>
      <c r="C66" s="99">
        <v>5</v>
      </c>
      <c r="D66" s="99">
        <v>0.5</v>
      </c>
      <c r="E66" s="99">
        <v>2</v>
      </c>
      <c r="F66" s="99">
        <v>8</v>
      </c>
      <c r="G66" s="99">
        <v>0</v>
      </c>
      <c r="H66" s="99">
        <v>5</v>
      </c>
      <c r="I66" s="102">
        <v>20.5</v>
      </c>
      <c r="J66" s="95">
        <v>33.5</v>
      </c>
      <c r="K66" s="103">
        <f t="shared" si="2"/>
        <v>54</v>
      </c>
      <c r="L66" s="76" t="s">
        <v>63</v>
      </c>
      <c r="M66" s="76" t="s">
        <v>64</v>
      </c>
    </row>
    <row r="67" spans="1:13" ht="30" customHeight="1">
      <c r="A67" s="98" t="s">
        <v>105</v>
      </c>
      <c r="B67" s="98" t="s">
        <v>106</v>
      </c>
      <c r="C67" s="99">
        <v>5</v>
      </c>
      <c r="D67" s="99">
        <v>0</v>
      </c>
      <c r="E67" s="99">
        <v>0.75</v>
      </c>
      <c r="F67" s="99">
        <v>7</v>
      </c>
      <c r="G67" s="99">
        <v>0</v>
      </c>
      <c r="H67" s="99">
        <v>5</v>
      </c>
      <c r="I67" s="102">
        <v>17.75</v>
      </c>
      <c r="J67" s="95">
        <v>35.5</v>
      </c>
      <c r="K67" s="103">
        <f t="shared" si="2"/>
        <v>53.25</v>
      </c>
      <c r="L67" s="76" t="s">
        <v>63</v>
      </c>
      <c r="M67" s="76" t="s">
        <v>64</v>
      </c>
    </row>
    <row r="68" spans="1:13" ht="30" customHeight="1">
      <c r="A68" s="98" t="s">
        <v>107</v>
      </c>
      <c r="B68" s="98" t="s">
        <v>108</v>
      </c>
      <c r="C68" s="99">
        <v>0</v>
      </c>
      <c r="D68" s="99">
        <v>0</v>
      </c>
      <c r="E68" s="99">
        <v>2</v>
      </c>
      <c r="F68" s="99">
        <v>7</v>
      </c>
      <c r="G68" s="99">
        <v>0</v>
      </c>
      <c r="H68" s="99">
        <v>5</v>
      </c>
      <c r="I68" s="102">
        <v>14</v>
      </c>
      <c r="J68" s="95">
        <v>39</v>
      </c>
      <c r="K68" s="103">
        <f t="shared" si="2"/>
        <v>53</v>
      </c>
      <c r="L68" s="76" t="s">
        <v>63</v>
      </c>
      <c r="M68" s="76" t="s">
        <v>64</v>
      </c>
    </row>
    <row r="69" spans="1:13" ht="30" customHeight="1">
      <c r="A69" s="98" t="s">
        <v>109</v>
      </c>
      <c r="B69" s="98" t="s">
        <v>110</v>
      </c>
      <c r="C69" s="99">
        <v>5</v>
      </c>
      <c r="D69" s="99">
        <v>1.5</v>
      </c>
      <c r="E69" s="99">
        <v>0.75</v>
      </c>
      <c r="F69" s="99">
        <v>7</v>
      </c>
      <c r="G69" s="99">
        <v>0</v>
      </c>
      <c r="H69" s="99">
        <v>5</v>
      </c>
      <c r="I69" s="102">
        <v>19.25</v>
      </c>
      <c r="J69" s="95">
        <v>33.5</v>
      </c>
      <c r="K69" s="103">
        <f t="shared" si="2"/>
        <v>52.75</v>
      </c>
      <c r="L69" s="76" t="s">
        <v>63</v>
      </c>
      <c r="M69" s="76" t="s">
        <v>64</v>
      </c>
    </row>
    <row r="70" spans="1:13" ht="30" customHeight="1">
      <c r="A70" s="98" t="s">
        <v>111</v>
      </c>
      <c r="B70" s="98" t="s">
        <v>112</v>
      </c>
      <c r="C70" s="99">
        <v>2</v>
      </c>
      <c r="D70" s="99">
        <v>1</v>
      </c>
      <c r="E70" s="99">
        <v>2</v>
      </c>
      <c r="F70" s="99">
        <v>8</v>
      </c>
      <c r="G70" s="99">
        <v>0</v>
      </c>
      <c r="H70" s="99">
        <v>5</v>
      </c>
      <c r="I70" s="102">
        <v>18</v>
      </c>
      <c r="J70" s="97">
        <v>34.5</v>
      </c>
      <c r="K70" s="103">
        <f t="shared" si="2"/>
        <v>52.5</v>
      </c>
      <c r="L70" s="76" t="s">
        <v>63</v>
      </c>
      <c r="M70" s="76" t="s">
        <v>64</v>
      </c>
    </row>
    <row r="71" spans="1:13" ht="30" customHeight="1">
      <c r="A71" s="98" t="s">
        <v>113</v>
      </c>
      <c r="B71" s="98" t="s">
        <v>114</v>
      </c>
      <c r="C71" s="99">
        <v>5</v>
      </c>
      <c r="D71" s="99">
        <v>0</v>
      </c>
      <c r="E71" s="99">
        <v>0.75</v>
      </c>
      <c r="F71" s="99">
        <v>7</v>
      </c>
      <c r="G71" s="99">
        <v>0</v>
      </c>
      <c r="H71" s="99">
        <v>5</v>
      </c>
      <c r="I71" s="102">
        <v>17.75</v>
      </c>
      <c r="J71" s="96">
        <v>34</v>
      </c>
      <c r="K71" s="103">
        <f t="shared" si="2"/>
        <v>51.75</v>
      </c>
      <c r="L71" s="76" t="s">
        <v>63</v>
      </c>
      <c r="M71" s="76" t="s">
        <v>64</v>
      </c>
    </row>
    <row r="72" spans="1:13" ht="30" customHeight="1">
      <c r="A72" s="98" t="s">
        <v>115</v>
      </c>
      <c r="B72" s="98" t="s">
        <v>116</v>
      </c>
      <c r="C72" s="99">
        <v>5</v>
      </c>
      <c r="D72" s="99">
        <v>1</v>
      </c>
      <c r="E72" s="99">
        <v>2</v>
      </c>
      <c r="F72" s="99">
        <v>8</v>
      </c>
      <c r="G72" s="99">
        <v>0</v>
      </c>
      <c r="H72" s="99">
        <v>5</v>
      </c>
      <c r="I72" s="102">
        <v>21</v>
      </c>
      <c r="J72" s="95">
        <v>30.5</v>
      </c>
      <c r="K72" s="101">
        <f t="shared" si="2"/>
        <v>51.5</v>
      </c>
      <c r="L72" s="76" t="s">
        <v>63</v>
      </c>
      <c r="M72" s="76" t="s">
        <v>64</v>
      </c>
    </row>
    <row r="73" spans="1:13" ht="30" customHeight="1">
      <c r="A73" s="98" t="s">
        <v>117</v>
      </c>
      <c r="B73" s="98" t="s">
        <v>118</v>
      </c>
      <c r="C73" s="99">
        <v>5</v>
      </c>
      <c r="D73" s="99">
        <v>1</v>
      </c>
      <c r="E73" s="99">
        <v>0.75</v>
      </c>
      <c r="F73" s="99">
        <v>5</v>
      </c>
      <c r="G73" s="99">
        <v>0</v>
      </c>
      <c r="H73" s="99">
        <v>5</v>
      </c>
      <c r="I73" s="102">
        <v>16.75</v>
      </c>
      <c r="J73" s="96">
        <v>33.5</v>
      </c>
      <c r="K73" s="103">
        <f t="shared" si="2"/>
        <v>50.25</v>
      </c>
      <c r="L73" s="76" t="s">
        <v>63</v>
      </c>
      <c r="M73" s="76" t="s">
        <v>64</v>
      </c>
    </row>
    <row r="74" spans="1:13" ht="30" customHeight="1">
      <c r="A74" s="98" t="s">
        <v>119</v>
      </c>
      <c r="B74" s="98" t="s">
        <v>120</v>
      </c>
      <c r="C74" s="99">
        <v>5</v>
      </c>
      <c r="D74" s="99">
        <v>1</v>
      </c>
      <c r="E74" s="99">
        <v>0.75</v>
      </c>
      <c r="F74" s="99">
        <v>6</v>
      </c>
      <c r="G74" s="99">
        <v>0</v>
      </c>
      <c r="H74" s="99">
        <v>5</v>
      </c>
      <c r="I74" s="102">
        <v>17.75</v>
      </c>
      <c r="J74" s="105">
        <v>32.5</v>
      </c>
      <c r="K74" s="103">
        <f t="shared" si="2"/>
        <v>50.25</v>
      </c>
      <c r="L74" s="76" t="s">
        <v>63</v>
      </c>
      <c r="M74" s="76" t="s">
        <v>64</v>
      </c>
    </row>
    <row r="75" spans="1:13" ht="30" customHeight="1">
      <c r="A75" s="98" t="s">
        <v>121</v>
      </c>
      <c r="B75" s="98" t="s">
        <v>122</v>
      </c>
      <c r="C75" s="99">
        <v>5</v>
      </c>
      <c r="D75" s="99">
        <v>0</v>
      </c>
      <c r="E75" s="99">
        <v>0.75</v>
      </c>
      <c r="F75" s="99">
        <v>7</v>
      </c>
      <c r="G75" s="99">
        <v>0</v>
      </c>
      <c r="H75" s="99">
        <v>5</v>
      </c>
      <c r="I75" s="102">
        <v>17.75</v>
      </c>
      <c r="J75" s="95">
        <v>32</v>
      </c>
      <c r="K75" s="103">
        <f t="shared" si="2"/>
        <v>49.75</v>
      </c>
      <c r="L75" s="76" t="s">
        <v>63</v>
      </c>
      <c r="M75" s="76" t="s">
        <v>64</v>
      </c>
    </row>
    <row r="76" spans="1:13" ht="30" customHeight="1">
      <c r="A76" s="98" t="s">
        <v>123</v>
      </c>
      <c r="B76" s="98" t="s">
        <v>124</v>
      </c>
      <c r="C76" s="99">
        <v>5</v>
      </c>
      <c r="D76" s="99">
        <v>1</v>
      </c>
      <c r="E76" s="99">
        <v>0.75</v>
      </c>
      <c r="F76" s="99">
        <v>8</v>
      </c>
      <c r="G76" s="99">
        <v>0</v>
      </c>
      <c r="H76" s="99">
        <v>5</v>
      </c>
      <c r="I76" s="102">
        <v>19.75</v>
      </c>
      <c r="J76" s="95">
        <v>30</v>
      </c>
      <c r="K76" s="103">
        <f t="shared" si="2"/>
        <v>49.75</v>
      </c>
      <c r="L76" s="76" t="s">
        <v>63</v>
      </c>
      <c r="M76" s="76" t="s">
        <v>64</v>
      </c>
    </row>
    <row r="77" spans="1:13" ht="30" customHeight="1">
      <c r="A77" s="98" t="s">
        <v>125</v>
      </c>
      <c r="B77" s="98" t="s">
        <v>126</v>
      </c>
      <c r="C77" s="99">
        <v>5</v>
      </c>
      <c r="D77" s="99">
        <v>0.5</v>
      </c>
      <c r="E77" s="99">
        <v>0.75</v>
      </c>
      <c r="F77" s="99">
        <v>4</v>
      </c>
      <c r="G77" s="99">
        <v>0</v>
      </c>
      <c r="H77" s="99">
        <v>5</v>
      </c>
      <c r="I77" s="102">
        <v>15.25</v>
      </c>
      <c r="J77" s="95">
        <v>34.5</v>
      </c>
      <c r="K77" s="103">
        <f t="shared" si="2"/>
        <v>49.75</v>
      </c>
      <c r="L77" s="76" t="s">
        <v>63</v>
      </c>
      <c r="M77" s="76" t="s">
        <v>64</v>
      </c>
    </row>
    <row r="78" spans="1:13" ht="30" customHeight="1">
      <c r="A78" s="98" t="s">
        <v>127</v>
      </c>
      <c r="B78" s="98" t="s">
        <v>128</v>
      </c>
      <c r="C78" s="99">
        <v>5</v>
      </c>
      <c r="D78" s="99">
        <v>1</v>
      </c>
      <c r="E78" s="99">
        <v>0.75</v>
      </c>
      <c r="F78" s="99">
        <v>6</v>
      </c>
      <c r="G78" s="99">
        <v>0</v>
      </c>
      <c r="H78" s="99">
        <v>5</v>
      </c>
      <c r="I78" s="102">
        <v>17.75</v>
      </c>
      <c r="J78" s="95">
        <v>32</v>
      </c>
      <c r="K78" s="103">
        <f t="shared" si="2"/>
        <v>49.75</v>
      </c>
      <c r="L78" s="76" t="s">
        <v>63</v>
      </c>
      <c r="M78" s="76" t="s">
        <v>64</v>
      </c>
    </row>
    <row r="79" spans="1:13" ht="30" customHeight="1">
      <c r="A79" s="98" t="s">
        <v>129</v>
      </c>
      <c r="B79" s="98" t="s">
        <v>130</v>
      </c>
      <c r="C79" s="99">
        <v>4</v>
      </c>
      <c r="D79" s="99">
        <v>0</v>
      </c>
      <c r="E79" s="99">
        <v>0.75</v>
      </c>
      <c r="F79" s="99">
        <v>6</v>
      </c>
      <c r="G79" s="99">
        <v>0</v>
      </c>
      <c r="H79" s="99">
        <v>5</v>
      </c>
      <c r="I79" s="102">
        <v>15.75</v>
      </c>
      <c r="J79" s="95">
        <v>33.5</v>
      </c>
      <c r="K79" s="103">
        <f t="shared" si="2"/>
        <v>49.25</v>
      </c>
      <c r="L79" s="76" t="s">
        <v>63</v>
      </c>
      <c r="M79" s="76" t="s">
        <v>64</v>
      </c>
    </row>
    <row r="80" spans="1:13" ht="30" customHeight="1">
      <c r="A80" s="98" t="s">
        <v>131</v>
      </c>
      <c r="B80" s="98" t="s">
        <v>132</v>
      </c>
      <c r="C80" s="99">
        <v>4.5</v>
      </c>
      <c r="D80" s="99">
        <v>0.5</v>
      </c>
      <c r="E80" s="99">
        <v>0.75</v>
      </c>
      <c r="F80" s="99">
        <v>6.5</v>
      </c>
      <c r="G80" s="99">
        <v>0</v>
      </c>
      <c r="H80" s="99">
        <v>5</v>
      </c>
      <c r="I80" s="102">
        <v>17.25</v>
      </c>
      <c r="J80" s="95">
        <v>30</v>
      </c>
      <c r="K80" s="103">
        <f t="shared" si="2"/>
        <v>47.25</v>
      </c>
      <c r="L80" s="76" t="s">
        <v>63</v>
      </c>
      <c r="M80" s="76" t="s">
        <v>64</v>
      </c>
    </row>
    <row r="81" spans="1:13" ht="30" customHeight="1">
      <c r="A81" s="98" t="s">
        <v>133</v>
      </c>
      <c r="B81" s="98" t="s">
        <v>134</v>
      </c>
      <c r="C81" s="99">
        <v>0</v>
      </c>
      <c r="D81" s="99">
        <v>0</v>
      </c>
      <c r="E81" s="99">
        <v>2</v>
      </c>
      <c r="F81" s="99">
        <v>4</v>
      </c>
      <c r="G81" s="99">
        <v>0</v>
      </c>
      <c r="H81" s="99">
        <v>5</v>
      </c>
      <c r="I81" s="102">
        <v>11</v>
      </c>
      <c r="J81" s="96">
        <v>36</v>
      </c>
      <c r="K81" s="103">
        <f t="shared" si="2"/>
        <v>47</v>
      </c>
      <c r="L81" s="76" t="s">
        <v>63</v>
      </c>
      <c r="M81" s="76" t="s">
        <v>64</v>
      </c>
    </row>
    <row r="82" spans="1:13" ht="30" customHeight="1">
      <c r="A82" s="98" t="s">
        <v>135</v>
      </c>
      <c r="B82" s="98" t="s">
        <v>136</v>
      </c>
      <c r="C82" s="99">
        <v>2</v>
      </c>
      <c r="D82" s="99">
        <v>0</v>
      </c>
      <c r="E82" s="99">
        <v>2</v>
      </c>
      <c r="F82" s="99">
        <v>6</v>
      </c>
      <c r="G82" s="99">
        <v>0</v>
      </c>
      <c r="H82" s="99">
        <v>5</v>
      </c>
      <c r="I82" s="102">
        <v>15</v>
      </c>
      <c r="J82" s="95">
        <v>32</v>
      </c>
      <c r="K82" s="103">
        <f t="shared" si="2"/>
        <v>47</v>
      </c>
      <c r="L82" s="76" t="s">
        <v>63</v>
      </c>
      <c r="M82" s="76" t="s">
        <v>64</v>
      </c>
    </row>
    <row r="83" spans="1:13" ht="30" customHeight="1">
      <c r="A83" s="98" t="s">
        <v>137</v>
      </c>
      <c r="B83" s="98" t="s">
        <v>138</v>
      </c>
      <c r="C83" s="99">
        <v>5</v>
      </c>
      <c r="D83" s="99">
        <v>0</v>
      </c>
      <c r="E83" s="99">
        <v>2</v>
      </c>
      <c r="F83" s="99">
        <v>5</v>
      </c>
      <c r="G83" s="99">
        <v>0</v>
      </c>
      <c r="H83" s="99">
        <v>5</v>
      </c>
      <c r="I83" s="102">
        <v>17</v>
      </c>
      <c r="J83" s="96">
        <v>29</v>
      </c>
      <c r="K83" s="103">
        <f t="shared" si="2"/>
        <v>46</v>
      </c>
      <c r="L83" s="76" t="s">
        <v>63</v>
      </c>
      <c r="M83" s="76" t="s">
        <v>64</v>
      </c>
    </row>
    <row r="84" spans="1:13" ht="30" customHeight="1">
      <c r="A84" s="98" t="s">
        <v>139</v>
      </c>
      <c r="B84" s="98" t="s">
        <v>140</v>
      </c>
      <c r="C84" s="99">
        <v>0</v>
      </c>
      <c r="D84" s="99">
        <v>0.5</v>
      </c>
      <c r="E84" s="99">
        <v>2</v>
      </c>
      <c r="F84" s="99">
        <v>6</v>
      </c>
      <c r="G84" s="99">
        <v>0</v>
      </c>
      <c r="H84" s="99">
        <v>5</v>
      </c>
      <c r="I84" s="102">
        <v>13.5</v>
      </c>
      <c r="J84" s="95">
        <v>31</v>
      </c>
      <c r="K84" s="103">
        <f t="shared" si="2"/>
        <v>44.5</v>
      </c>
      <c r="L84" s="76" t="s">
        <v>63</v>
      </c>
      <c r="M84" s="76" t="s">
        <v>64</v>
      </c>
    </row>
    <row r="85" spans="1:13" ht="30" customHeight="1">
      <c r="A85" s="98" t="s">
        <v>141</v>
      </c>
      <c r="B85" s="98" t="s">
        <v>142</v>
      </c>
      <c r="C85" s="99">
        <v>0</v>
      </c>
      <c r="D85" s="99">
        <v>0</v>
      </c>
      <c r="E85" s="99">
        <v>2</v>
      </c>
      <c r="F85" s="99">
        <v>5</v>
      </c>
      <c r="G85" s="99">
        <v>0</v>
      </c>
      <c r="H85" s="99">
        <v>5</v>
      </c>
      <c r="I85" s="102">
        <v>12</v>
      </c>
      <c r="J85" s="95" t="s">
        <v>143</v>
      </c>
      <c r="K85" s="104"/>
      <c r="L85" s="76" t="s">
        <v>63</v>
      </c>
      <c r="M85" s="76" t="s">
        <v>64</v>
      </c>
    </row>
    <row r="86" spans="1:13" ht="30" customHeight="1"/>
    <row r="87" spans="1:13">
      <c r="M87" s="2"/>
    </row>
    <row r="88" spans="1:13">
      <c r="M88" s="2"/>
    </row>
    <row r="89" spans="1:13">
      <c r="M89" s="2"/>
    </row>
    <row r="90" spans="1:13">
      <c r="M90" s="2"/>
    </row>
    <row r="91" spans="1:13">
      <c r="M91" s="2"/>
    </row>
    <row r="92" spans="1:13">
      <c r="M92" s="2"/>
    </row>
    <row r="93" spans="1:13">
      <c r="M93" s="2"/>
    </row>
    <row r="94" spans="1:13">
      <c r="M94" s="2"/>
    </row>
    <row r="95" spans="1:13">
      <c r="M95" s="2"/>
    </row>
    <row r="96" spans="1:13">
      <c r="M96" s="2"/>
    </row>
    <row r="97" spans="1:13" ht="63.2" customHeight="1">
      <c r="A97" s="88" t="s">
        <v>0</v>
      </c>
      <c r="B97" s="88" t="s">
        <v>1</v>
      </c>
      <c r="C97" s="181" t="s">
        <v>2</v>
      </c>
      <c r="D97" s="181"/>
      <c r="E97" s="181"/>
      <c r="F97" s="181"/>
      <c r="G97" s="181"/>
      <c r="H97" s="181"/>
      <c r="I97" s="88" t="s">
        <v>3</v>
      </c>
      <c r="J97" s="89" t="s">
        <v>4</v>
      </c>
      <c r="K97" s="89" t="s">
        <v>5</v>
      </c>
    </row>
    <row r="98" spans="1:13" ht="30" customHeight="1">
      <c r="A98" s="98" t="s">
        <v>158</v>
      </c>
      <c r="B98" s="98" t="s">
        <v>159</v>
      </c>
      <c r="C98" s="99">
        <v>5</v>
      </c>
      <c r="D98" s="99">
        <v>1.5</v>
      </c>
      <c r="E98" s="99">
        <v>1.75</v>
      </c>
      <c r="F98" s="99">
        <v>9.3000000000000007</v>
      </c>
      <c r="G98" s="99">
        <v>1</v>
      </c>
      <c r="H98" s="99">
        <v>5</v>
      </c>
      <c r="I98" s="102">
        <v>23.55</v>
      </c>
      <c r="J98" s="95">
        <v>42.5</v>
      </c>
      <c r="K98" s="99">
        <f t="shared" ref="K98:K104" si="3">I98+J98</f>
        <v>66.05</v>
      </c>
      <c r="L98" s="77" t="s">
        <v>63</v>
      </c>
      <c r="M98" s="78" t="s">
        <v>64</v>
      </c>
    </row>
    <row r="99" spans="1:13" ht="30" customHeight="1">
      <c r="A99" s="98" t="s">
        <v>160</v>
      </c>
      <c r="B99" s="98" t="s">
        <v>161</v>
      </c>
      <c r="C99" s="99">
        <v>5</v>
      </c>
      <c r="D99" s="99">
        <v>2.5</v>
      </c>
      <c r="E99" s="99">
        <v>1.75</v>
      </c>
      <c r="F99" s="99">
        <v>6.95</v>
      </c>
      <c r="G99" s="99">
        <v>0</v>
      </c>
      <c r="H99" s="99">
        <v>5</v>
      </c>
      <c r="I99" s="102">
        <v>21.2</v>
      </c>
      <c r="J99" s="95">
        <v>41</v>
      </c>
      <c r="K99" s="99">
        <f t="shared" si="3"/>
        <v>62.2</v>
      </c>
      <c r="L99" s="77" t="s">
        <v>63</v>
      </c>
      <c r="M99" s="78" t="s">
        <v>64</v>
      </c>
    </row>
    <row r="100" spans="1:13" ht="30" customHeight="1">
      <c r="A100" s="98" t="s">
        <v>162</v>
      </c>
      <c r="B100" s="98" t="s">
        <v>163</v>
      </c>
      <c r="C100" s="99">
        <v>2</v>
      </c>
      <c r="D100" s="99">
        <v>2</v>
      </c>
      <c r="E100" s="99">
        <v>2</v>
      </c>
      <c r="F100" s="99">
        <v>7.76</v>
      </c>
      <c r="G100" s="99">
        <v>0</v>
      </c>
      <c r="H100" s="99">
        <v>5</v>
      </c>
      <c r="I100" s="102">
        <v>18.760000000000002</v>
      </c>
      <c r="J100" s="95">
        <v>36.5</v>
      </c>
      <c r="K100" s="99">
        <f t="shared" si="3"/>
        <v>55.260000000000005</v>
      </c>
      <c r="L100" s="77" t="s">
        <v>63</v>
      </c>
      <c r="M100" s="78" t="s">
        <v>64</v>
      </c>
    </row>
    <row r="101" spans="1:13" ht="30" customHeight="1">
      <c r="A101" s="98" t="s">
        <v>164</v>
      </c>
      <c r="B101" s="98" t="s">
        <v>165</v>
      </c>
      <c r="C101" s="99">
        <v>5</v>
      </c>
      <c r="D101" s="99">
        <v>1</v>
      </c>
      <c r="E101" s="99">
        <v>2</v>
      </c>
      <c r="F101" s="99">
        <v>6.97</v>
      </c>
      <c r="G101" s="99">
        <v>1</v>
      </c>
      <c r="H101" s="99">
        <v>5</v>
      </c>
      <c r="I101" s="102">
        <v>20.97</v>
      </c>
      <c r="J101" s="97">
        <v>33.5</v>
      </c>
      <c r="K101" s="99">
        <f t="shared" si="3"/>
        <v>54.47</v>
      </c>
      <c r="L101" s="77" t="s">
        <v>63</v>
      </c>
      <c r="M101" s="78" t="s">
        <v>64</v>
      </c>
    </row>
    <row r="102" spans="1:13" ht="30" customHeight="1">
      <c r="A102" s="98" t="s">
        <v>166</v>
      </c>
      <c r="B102" s="98" t="s">
        <v>167</v>
      </c>
      <c r="C102" s="99">
        <v>1</v>
      </c>
      <c r="D102" s="99">
        <v>1</v>
      </c>
      <c r="E102" s="99">
        <v>1.5</v>
      </c>
      <c r="F102" s="99">
        <v>7.5</v>
      </c>
      <c r="G102" s="99">
        <v>0</v>
      </c>
      <c r="H102" s="99">
        <v>5</v>
      </c>
      <c r="I102" s="102">
        <v>16</v>
      </c>
      <c r="J102" s="95">
        <v>35</v>
      </c>
      <c r="K102" s="99">
        <f t="shared" si="3"/>
        <v>51</v>
      </c>
      <c r="L102" s="77" t="s">
        <v>63</v>
      </c>
      <c r="M102" s="78" t="s">
        <v>64</v>
      </c>
    </row>
    <row r="103" spans="1:13" ht="30" customHeight="1">
      <c r="A103" s="98" t="s">
        <v>168</v>
      </c>
      <c r="B103" s="98" t="s">
        <v>169</v>
      </c>
      <c r="C103" s="99">
        <v>1.5</v>
      </c>
      <c r="D103" s="99">
        <v>1</v>
      </c>
      <c r="E103" s="99">
        <v>1.75</v>
      </c>
      <c r="F103" s="99">
        <v>6.69</v>
      </c>
      <c r="G103" s="99">
        <v>0</v>
      </c>
      <c r="H103" s="99">
        <v>5</v>
      </c>
      <c r="I103" s="102">
        <v>15.94</v>
      </c>
      <c r="J103" s="95">
        <v>32.5</v>
      </c>
      <c r="K103" s="99">
        <f t="shared" si="3"/>
        <v>48.44</v>
      </c>
      <c r="L103" s="77" t="s">
        <v>63</v>
      </c>
      <c r="M103" s="78" t="s">
        <v>64</v>
      </c>
    </row>
    <row r="104" spans="1:13" ht="30" customHeight="1">
      <c r="A104" s="98" t="s">
        <v>170</v>
      </c>
      <c r="B104" s="98" t="s">
        <v>171</v>
      </c>
      <c r="C104" s="99">
        <v>4</v>
      </c>
      <c r="D104" s="99">
        <v>0.5</v>
      </c>
      <c r="E104" s="99">
        <v>1</v>
      </c>
      <c r="F104" s="99">
        <v>3.5</v>
      </c>
      <c r="G104" s="99">
        <v>0</v>
      </c>
      <c r="H104" s="99">
        <v>5</v>
      </c>
      <c r="I104" s="102">
        <v>14</v>
      </c>
      <c r="J104" s="95">
        <v>29.5</v>
      </c>
      <c r="K104" s="99">
        <f t="shared" si="3"/>
        <v>43.5</v>
      </c>
      <c r="L104" s="77" t="s">
        <v>63</v>
      </c>
      <c r="M104" s="78" t="s">
        <v>64</v>
      </c>
    </row>
    <row r="106" spans="1:13" ht="30" customHeight="1">
      <c r="M106" s="2"/>
    </row>
    <row r="107" spans="1:13">
      <c r="M107" s="2"/>
    </row>
    <row r="117" ht="30" customHeight="1"/>
    <row r="118" ht="30" customHeight="1"/>
    <row r="119" ht="30" customHeight="1"/>
    <row r="120" ht="30" customHeight="1"/>
    <row r="121" ht="30" customHeight="1"/>
    <row r="122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</sheetData>
  <autoFilter ref="A4:K30" xr:uid="{00000000-0001-0000-0100-000000000000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5:K30">
      <sortCondition descending="1" ref="K4:K30"/>
    </sortState>
  </autoFilter>
  <mergeCells count="3">
    <mergeCell ref="C4:H4"/>
    <mergeCell ref="C45:H45"/>
    <mergeCell ref="C97:H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BC6C-B831-4D9D-BD2B-9685AFCC6AC7}">
  <dimension ref="A5:M20"/>
  <sheetViews>
    <sheetView zoomScale="55" zoomScaleNormal="55" workbookViewId="0">
      <selection activeCell="G12" sqref="G12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3" width="12.83203125" style="112" customWidth="1"/>
    <col min="14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98" t="s">
        <v>943</v>
      </c>
      <c r="B6" s="98" t="s">
        <v>944</v>
      </c>
      <c r="C6" s="116">
        <v>3</v>
      </c>
      <c r="D6" s="116">
        <v>1.5</v>
      </c>
      <c r="E6" s="116">
        <v>2</v>
      </c>
      <c r="F6" s="116">
        <v>9.6</v>
      </c>
      <c r="G6" s="116">
        <v>0</v>
      </c>
      <c r="H6" s="116">
        <v>5</v>
      </c>
      <c r="I6" s="116">
        <v>21.1</v>
      </c>
      <c r="J6" s="90">
        <v>47.5</v>
      </c>
      <c r="K6" s="118">
        <f t="shared" ref="K6:K20" si="0">I6+J6</f>
        <v>68.599999999999994</v>
      </c>
      <c r="L6" s="98" t="s">
        <v>63</v>
      </c>
      <c r="M6" s="98" t="s">
        <v>945</v>
      </c>
    </row>
    <row r="7" spans="1:13" ht="30" customHeight="1">
      <c r="A7" s="98" t="s">
        <v>946</v>
      </c>
      <c r="B7" s="98" t="s">
        <v>947</v>
      </c>
      <c r="C7" s="116">
        <v>2.5</v>
      </c>
      <c r="D7" s="116">
        <v>0.5</v>
      </c>
      <c r="E7" s="116">
        <v>2</v>
      </c>
      <c r="F7" s="116">
        <v>8.8000000000000007</v>
      </c>
      <c r="G7" s="116">
        <v>0</v>
      </c>
      <c r="H7" s="116">
        <v>5</v>
      </c>
      <c r="I7" s="116">
        <v>18.8</v>
      </c>
      <c r="J7" s="90">
        <v>46</v>
      </c>
      <c r="K7" s="118">
        <f t="shared" si="0"/>
        <v>64.8</v>
      </c>
      <c r="L7" s="98" t="s">
        <v>63</v>
      </c>
      <c r="M7" s="98" t="s">
        <v>945</v>
      </c>
    </row>
    <row r="8" spans="1:13" ht="30" customHeight="1">
      <c r="A8" s="98" t="s">
        <v>948</v>
      </c>
      <c r="B8" s="98" t="s">
        <v>949</v>
      </c>
      <c r="C8" s="116">
        <v>5</v>
      </c>
      <c r="D8" s="116">
        <v>0</v>
      </c>
      <c r="E8" s="116">
        <v>2</v>
      </c>
      <c r="F8" s="116">
        <v>9</v>
      </c>
      <c r="G8" s="116">
        <v>0</v>
      </c>
      <c r="H8" s="116">
        <v>5</v>
      </c>
      <c r="I8" s="116">
        <v>21</v>
      </c>
      <c r="J8" s="108">
        <v>41.5</v>
      </c>
      <c r="K8" s="118">
        <f t="shared" si="0"/>
        <v>62.5</v>
      </c>
      <c r="L8" s="98" t="s">
        <v>63</v>
      </c>
      <c r="M8" s="98" t="s">
        <v>945</v>
      </c>
    </row>
    <row r="9" spans="1:13" ht="30" customHeight="1">
      <c r="A9" s="98" t="s">
        <v>950</v>
      </c>
      <c r="B9" s="98" t="s">
        <v>951</v>
      </c>
      <c r="C9" s="116">
        <v>5</v>
      </c>
      <c r="D9" s="116">
        <v>1.5</v>
      </c>
      <c r="E9" s="116">
        <v>2</v>
      </c>
      <c r="F9" s="116">
        <v>8.4</v>
      </c>
      <c r="G9" s="116">
        <v>0</v>
      </c>
      <c r="H9" s="116">
        <v>5</v>
      </c>
      <c r="I9" s="116">
        <v>21.9</v>
      </c>
      <c r="J9" s="108">
        <v>39.5</v>
      </c>
      <c r="K9" s="118">
        <f t="shared" si="0"/>
        <v>61.4</v>
      </c>
      <c r="L9" s="98" t="s">
        <v>63</v>
      </c>
      <c r="M9" s="98" t="s">
        <v>945</v>
      </c>
    </row>
    <row r="10" spans="1:13" ht="30" customHeight="1">
      <c r="A10" s="98" t="s">
        <v>952</v>
      </c>
      <c r="B10" s="98" t="s">
        <v>953</v>
      </c>
      <c r="C10" s="116">
        <v>5</v>
      </c>
      <c r="D10" s="116">
        <v>1.5</v>
      </c>
      <c r="E10" s="116">
        <v>1</v>
      </c>
      <c r="F10" s="116">
        <v>8.8000000000000007</v>
      </c>
      <c r="G10" s="116">
        <v>2.5</v>
      </c>
      <c r="H10" s="116">
        <v>5</v>
      </c>
      <c r="I10" s="116">
        <v>23.8</v>
      </c>
      <c r="J10" s="90">
        <v>36</v>
      </c>
      <c r="K10" s="118">
        <f t="shared" si="0"/>
        <v>59.8</v>
      </c>
      <c r="L10" s="98" t="s">
        <v>63</v>
      </c>
      <c r="M10" s="98" t="s">
        <v>945</v>
      </c>
    </row>
    <row r="11" spans="1:13" ht="30" customHeight="1">
      <c r="A11" s="98" t="s">
        <v>954</v>
      </c>
      <c r="B11" s="98" t="s">
        <v>955</v>
      </c>
      <c r="C11" s="116">
        <v>3.5</v>
      </c>
      <c r="D11" s="116">
        <v>1</v>
      </c>
      <c r="E11" s="116">
        <v>2</v>
      </c>
      <c r="F11" s="116">
        <v>9.1999999999999993</v>
      </c>
      <c r="G11" s="116">
        <v>0</v>
      </c>
      <c r="H11" s="116">
        <v>5</v>
      </c>
      <c r="I11" s="116">
        <v>20.7</v>
      </c>
      <c r="J11" s="90">
        <v>38.5</v>
      </c>
      <c r="K11" s="118">
        <f t="shared" si="0"/>
        <v>59.2</v>
      </c>
      <c r="L11" s="98" t="s">
        <v>63</v>
      </c>
      <c r="M11" s="98" t="s">
        <v>945</v>
      </c>
    </row>
    <row r="12" spans="1:13" ht="30" customHeight="1">
      <c r="A12" s="98" t="s">
        <v>956</v>
      </c>
      <c r="B12" s="98" t="s">
        <v>957</v>
      </c>
      <c r="C12" s="116">
        <v>3.5</v>
      </c>
      <c r="D12" s="116">
        <v>0.5</v>
      </c>
      <c r="E12" s="116">
        <v>2</v>
      </c>
      <c r="F12" s="116">
        <v>8.8000000000000007</v>
      </c>
      <c r="G12" s="116">
        <v>0</v>
      </c>
      <c r="H12" s="116">
        <v>5</v>
      </c>
      <c r="I12" s="116">
        <v>19.8</v>
      </c>
      <c r="J12" s="90">
        <v>38.5</v>
      </c>
      <c r="K12" s="118">
        <f t="shared" si="0"/>
        <v>58.3</v>
      </c>
      <c r="L12" s="98" t="s">
        <v>63</v>
      </c>
      <c r="M12" s="98" t="s">
        <v>945</v>
      </c>
    </row>
    <row r="13" spans="1:13" ht="30" customHeight="1">
      <c r="A13" s="98" t="s">
        <v>958</v>
      </c>
      <c r="B13" s="98" t="s">
        <v>959</v>
      </c>
      <c r="C13" s="116">
        <v>5</v>
      </c>
      <c r="D13" s="116">
        <v>2</v>
      </c>
      <c r="E13" s="116">
        <v>2</v>
      </c>
      <c r="F13" s="116">
        <v>8.9</v>
      </c>
      <c r="G13" s="116">
        <v>0</v>
      </c>
      <c r="H13" s="116">
        <v>5</v>
      </c>
      <c r="I13" s="116">
        <v>22.9</v>
      </c>
      <c r="J13" s="90">
        <v>34.5</v>
      </c>
      <c r="K13" s="118">
        <f t="shared" si="0"/>
        <v>57.4</v>
      </c>
      <c r="L13" s="98" t="s">
        <v>63</v>
      </c>
      <c r="M13" s="98" t="s">
        <v>945</v>
      </c>
    </row>
    <row r="14" spans="1:13" ht="30" customHeight="1">
      <c r="A14" s="98" t="s">
        <v>960</v>
      </c>
      <c r="B14" s="98" t="s">
        <v>961</v>
      </c>
      <c r="C14" s="116">
        <v>3.5</v>
      </c>
      <c r="D14" s="116">
        <v>1</v>
      </c>
      <c r="E14" s="116">
        <v>2</v>
      </c>
      <c r="F14" s="116">
        <v>9.1999999999999993</v>
      </c>
      <c r="G14" s="116">
        <v>0</v>
      </c>
      <c r="H14" s="116">
        <v>5</v>
      </c>
      <c r="I14" s="116">
        <v>20.7</v>
      </c>
      <c r="J14" s="90">
        <v>36.5</v>
      </c>
      <c r="K14" s="118">
        <f t="shared" si="0"/>
        <v>57.2</v>
      </c>
      <c r="L14" s="98" t="s">
        <v>63</v>
      </c>
      <c r="M14" s="98" t="s">
        <v>945</v>
      </c>
    </row>
    <row r="15" spans="1:13" ht="30" customHeight="1">
      <c r="A15" s="98" t="s">
        <v>962</v>
      </c>
      <c r="B15" s="98" t="s">
        <v>963</v>
      </c>
      <c r="C15" s="116">
        <v>5</v>
      </c>
      <c r="D15" s="116">
        <v>1.5</v>
      </c>
      <c r="E15" s="116">
        <v>2</v>
      </c>
      <c r="F15" s="116">
        <v>9.6</v>
      </c>
      <c r="G15" s="116">
        <v>0</v>
      </c>
      <c r="H15" s="116">
        <v>5</v>
      </c>
      <c r="I15" s="116">
        <v>23.1</v>
      </c>
      <c r="J15" s="90">
        <v>34</v>
      </c>
      <c r="K15" s="118">
        <f t="shared" si="0"/>
        <v>57.1</v>
      </c>
      <c r="L15" s="98" t="s">
        <v>63</v>
      </c>
      <c r="M15" s="98" t="s">
        <v>945</v>
      </c>
    </row>
    <row r="16" spans="1:13" ht="30" customHeight="1">
      <c r="A16" s="98" t="s">
        <v>964</v>
      </c>
      <c r="B16" s="98" t="s">
        <v>965</v>
      </c>
      <c r="C16" s="116">
        <v>5</v>
      </c>
      <c r="D16" s="116">
        <v>1</v>
      </c>
      <c r="E16" s="116">
        <v>2</v>
      </c>
      <c r="F16" s="116">
        <v>7</v>
      </c>
      <c r="G16" s="116">
        <v>0</v>
      </c>
      <c r="H16" s="116">
        <v>5</v>
      </c>
      <c r="I16" s="116">
        <v>20</v>
      </c>
      <c r="J16" s="92">
        <v>35.5</v>
      </c>
      <c r="K16" s="118">
        <f t="shared" si="0"/>
        <v>55.5</v>
      </c>
      <c r="L16" s="98" t="s">
        <v>63</v>
      </c>
      <c r="M16" s="98" t="s">
        <v>945</v>
      </c>
    </row>
    <row r="17" spans="1:13" ht="30" customHeight="1">
      <c r="A17" s="98" t="s">
        <v>966</v>
      </c>
      <c r="B17" s="98" t="s">
        <v>967</v>
      </c>
      <c r="C17" s="116">
        <v>2.5</v>
      </c>
      <c r="D17" s="116">
        <v>1.5</v>
      </c>
      <c r="E17" s="116">
        <v>2</v>
      </c>
      <c r="F17" s="116">
        <v>8.3000000000000007</v>
      </c>
      <c r="G17" s="116">
        <v>0</v>
      </c>
      <c r="H17" s="116">
        <v>5</v>
      </c>
      <c r="I17" s="116">
        <v>19.3</v>
      </c>
      <c r="J17" s="90">
        <v>35</v>
      </c>
      <c r="K17" s="118">
        <f t="shared" si="0"/>
        <v>54.3</v>
      </c>
      <c r="L17" s="98" t="s">
        <v>63</v>
      </c>
      <c r="M17" s="98" t="s">
        <v>945</v>
      </c>
    </row>
    <row r="18" spans="1:13" ht="30" customHeight="1">
      <c r="A18" s="98" t="s">
        <v>968</v>
      </c>
      <c r="B18" s="98" t="s">
        <v>969</v>
      </c>
      <c r="C18" s="116">
        <v>3.8</v>
      </c>
      <c r="D18" s="116">
        <v>1.5</v>
      </c>
      <c r="E18" s="116">
        <v>2</v>
      </c>
      <c r="F18" s="116">
        <v>9.1999999999999993</v>
      </c>
      <c r="G18" s="116">
        <v>0</v>
      </c>
      <c r="H18" s="116">
        <v>5</v>
      </c>
      <c r="I18" s="116">
        <v>21.5</v>
      </c>
      <c r="J18" s="90">
        <v>31.5</v>
      </c>
      <c r="K18" s="118">
        <f t="shared" si="0"/>
        <v>53</v>
      </c>
      <c r="L18" s="98" t="s">
        <v>63</v>
      </c>
      <c r="M18" s="98" t="s">
        <v>945</v>
      </c>
    </row>
    <row r="19" spans="1:13" ht="30" customHeight="1">
      <c r="A19" s="98" t="s">
        <v>970</v>
      </c>
      <c r="B19" s="98" t="s">
        <v>971</v>
      </c>
      <c r="C19" s="116">
        <v>5</v>
      </c>
      <c r="D19" s="116">
        <v>2</v>
      </c>
      <c r="E19" s="116">
        <v>2</v>
      </c>
      <c r="F19" s="116">
        <v>8.6999999999999993</v>
      </c>
      <c r="G19" s="116">
        <v>0</v>
      </c>
      <c r="H19" s="116">
        <v>5</v>
      </c>
      <c r="I19" s="116">
        <v>22.7</v>
      </c>
      <c r="J19" s="90">
        <v>29.5</v>
      </c>
      <c r="K19" s="118">
        <f t="shared" si="0"/>
        <v>52.2</v>
      </c>
      <c r="L19" s="98" t="s">
        <v>63</v>
      </c>
      <c r="M19" s="98" t="s">
        <v>945</v>
      </c>
    </row>
    <row r="20" spans="1:13" ht="30" customHeight="1">
      <c r="A20" s="98" t="s">
        <v>972</v>
      </c>
      <c r="B20" s="98" t="s">
        <v>973</v>
      </c>
      <c r="C20" s="116">
        <v>5</v>
      </c>
      <c r="D20" s="116">
        <v>1.5</v>
      </c>
      <c r="E20" s="116">
        <v>2</v>
      </c>
      <c r="F20" s="116">
        <v>8.4</v>
      </c>
      <c r="G20" s="116">
        <v>0</v>
      </c>
      <c r="H20" s="116">
        <v>5</v>
      </c>
      <c r="I20" s="116">
        <v>21.9</v>
      </c>
      <c r="J20" s="90">
        <v>28.5</v>
      </c>
      <c r="K20" s="118">
        <f t="shared" si="0"/>
        <v>50.4</v>
      </c>
      <c r="L20" s="98" t="s">
        <v>63</v>
      </c>
      <c r="M20" s="98" t="s">
        <v>945</v>
      </c>
    </row>
  </sheetData>
  <autoFilter ref="A5:K20" xr:uid="{78A4BC6C-B831-4D9D-BD2B-9685AFCC6AC7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20">
      <sortCondition descending="1" ref="K5:K20"/>
    </sortState>
  </autoFilter>
  <mergeCells count="1">
    <mergeCell ref="C5:H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CE97-9F37-4D7A-A172-B27E8300E9EE}">
  <dimension ref="A5:M17"/>
  <sheetViews>
    <sheetView zoomScale="70" zoomScaleNormal="70" workbookViewId="0">
      <selection activeCell="F14" sqref="F14"/>
    </sheetView>
  </sheetViews>
  <sheetFormatPr baseColWidth="10" defaultColWidth="8.83203125" defaultRowHeight="20.25"/>
  <cols>
    <col min="1" max="1" width="26" style="109" customWidth="1"/>
    <col min="2" max="2" width="61.33203125" style="109" customWidth="1"/>
    <col min="3" max="13" width="12.83203125" style="109" customWidth="1"/>
    <col min="14" max="16384" width="8.83203125" style="109"/>
  </cols>
  <sheetData>
    <row r="5" spans="1:13" ht="63.2" customHeight="1">
      <c r="A5" s="79" t="s">
        <v>0</v>
      </c>
      <c r="B5" s="79" t="s">
        <v>1</v>
      </c>
      <c r="C5" s="199" t="s">
        <v>2</v>
      </c>
      <c r="D5" s="200"/>
      <c r="E5" s="200"/>
      <c r="F5" s="200"/>
      <c r="G5" s="200"/>
      <c r="H5" s="201"/>
      <c r="I5" s="80" t="s">
        <v>3</v>
      </c>
      <c r="J5" s="79" t="s">
        <v>4</v>
      </c>
      <c r="K5" s="81" t="s">
        <v>5</v>
      </c>
    </row>
    <row r="6" spans="1:13" ht="30" customHeight="1">
      <c r="A6" s="110" t="s">
        <v>974</v>
      </c>
      <c r="B6" s="110" t="s">
        <v>975</v>
      </c>
      <c r="C6" s="111">
        <v>0</v>
      </c>
      <c r="D6" s="111">
        <v>0</v>
      </c>
      <c r="E6" s="111">
        <v>2</v>
      </c>
      <c r="F6" s="111">
        <v>10</v>
      </c>
      <c r="G6" s="111">
        <v>0</v>
      </c>
      <c r="H6" s="136">
        <v>5</v>
      </c>
      <c r="I6" s="137">
        <v>17</v>
      </c>
      <c r="J6" s="138" t="s">
        <v>143</v>
      </c>
      <c r="K6" s="130" t="e">
        <f t="shared" ref="K6:K12" si="0">I6+J6</f>
        <v>#VALUE!</v>
      </c>
      <c r="L6" s="110" t="s">
        <v>63</v>
      </c>
      <c r="M6" s="110" t="s">
        <v>976</v>
      </c>
    </row>
    <row r="7" spans="1:13" ht="30" customHeight="1">
      <c r="A7" s="110" t="s">
        <v>977</v>
      </c>
      <c r="B7" s="110" t="s">
        <v>978</v>
      </c>
      <c r="C7" s="111">
        <v>5</v>
      </c>
      <c r="D7" s="111">
        <v>1</v>
      </c>
      <c r="E7" s="111">
        <v>0.75</v>
      </c>
      <c r="F7" s="111">
        <v>10</v>
      </c>
      <c r="G7" s="111">
        <v>0</v>
      </c>
      <c r="H7" s="136">
        <v>5</v>
      </c>
      <c r="I7" s="137">
        <v>21.75</v>
      </c>
      <c r="J7" s="138">
        <v>48</v>
      </c>
      <c r="K7" s="130">
        <f t="shared" si="0"/>
        <v>69.75</v>
      </c>
      <c r="L7" s="110" t="s">
        <v>63</v>
      </c>
      <c r="M7" s="110" t="s">
        <v>976</v>
      </c>
    </row>
    <row r="8" spans="1:13" ht="30" customHeight="1">
      <c r="A8" s="110" t="s">
        <v>979</v>
      </c>
      <c r="B8" s="110" t="s">
        <v>980</v>
      </c>
      <c r="C8" s="111">
        <v>5</v>
      </c>
      <c r="D8" s="111">
        <v>0</v>
      </c>
      <c r="E8" s="111">
        <v>1.5</v>
      </c>
      <c r="F8" s="111">
        <v>10</v>
      </c>
      <c r="G8" s="111">
        <v>0.45</v>
      </c>
      <c r="H8" s="136">
        <v>5</v>
      </c>
      <c r="I8" s="137">
        <v>21.95</v>
      </c>
      <c r="J8" s="138">
        <v>41.5</v>
      </c>
      <c r="K8" s="130">
        <f t="shared" si="0"/>
        <v>63.45</v>
      </c>
      <c r="L8" s="110" t="s">
        <v>63</v>
      </c>
      <c r="M8" s="110" t="s">
        <v>976</v>
      </c>
    </row>
    <row r="9" spans="1:13" ht="30" customHeight="1">
      <c r="A9" s="110" t="s">
        <v>981</v>
      </c>
      <c r="B9" s="110" t="s">
        <v>982</v>
      </c>
      <c r="C9" s="111">
        <v>5</v>
      </c>
      <c r="D9" s="111">
        <v>0</v>
      </c>
      <c r="E9" s="111">
        <v>2</v>
      </c>
      <c r="F9" s="111">
        <v>10</v>
      </c>
      <c r="G9" s="111">
        <v>0</v>
      </c>
      <c r="H9" s="136">
        <v>5</v>
      </c>
      <c r="I9" s="137">
        <v>22</v>
      </c>
      <c r="J9" s="138">
        <v>40</v>
      </c>
      <c r="K9" s="130">
        <f t="shared" si="0"/>
        <v>62</v>
      </c>
      <c r="L9" s="110" t="s">
        <v>63</v>
      </c>
      <c r="M9" s="110" t="s">
        <v>976</v>
      </c>
    </row>
    <row r="10" spans="1:13" ht="30" customHeight="1">
      <c r="A10" s="110" t="s">
        <v>983</v>
      </c>
      <c r="B10" s="110" t="s">
        <v>984</v>
      </c>
      <c r="C10" s="111">
        <v>5</v>
      </c>
      <c r="D10" s="111">
        <v>1.5</v>
      </c>
      <c r="E10" s="111">
        <v>2</v>
      </c>
      <c r="F10" s="111">
        <v>10</v>
      </c>
      <c r="G10" s="111">
        <v>0</v>
      </c>
      <c r="H10" s="136">
        <v>5</v>
      </c>
      <c r="I10" s="137">
        <v>23.5</v>
      </c>
      <c r="J10" s="138">
        <v>36</v>
      </c>
      <c r="K10" s="130">
        <f t="shared" si="0"/>
        <v>59.5</v>
      </c>
      <c r="L10" s="110" t="s">
        <v>63</v>
      </c>
      <c r="M10" s="110" t="s">
        <v>976</v>
      </c>
    </row>
    <row r="11" spans="1:13" ht="30" customHeight="1">
      <c r="A11" s="110" t="s">
        <v>985</v>
      </c>
      <c r="B11" s="110" t="s">
        <v>986</v>
      </c>
      <c r="C11" s="111">
        <v>1.5</v>
      </c>
      <c r="D11" s="111">
        <v>1</v>
      </c>
      <c r="E11" s="111">
        <v>0</v>
      </c>
      <c r="F11" s="111">
        <v>10</v>
      </c>
      <c r="G11" s="111">
        <v>0</v>
      </c>
      <c r="H11" s="136">
        <v>5</v>
      </c>
      <c r="I11" s="137">
        <v>17.5</v>
      </c>
      <c r="J11" s="138">
        <v>41</v>
      </c>
      <c r="K11" s="130">
        <f t="shared" si="0"/>
        <v>58.5</v>
      </c>
      <c r="L11" s="110" t="s">
        <v>63</v>
      </c>
      <c r="M11" s="110" t="s">
        <v>976</v>
      </c>
    </row>
    <row r="12" spans="1:13" ht="30" customHeight="1">
      <c r="A12" s="110" t="s">
        <v>987</v>
      </c>
      <c r="B12" s="110" t="s">
        <v>988</v>
      </c>
      <c r="C12" s="111">
        <v>5</v>
      </c>
      <c r="D12" s="111">
        <v>0.25</v>
      </c>
      <c r="E12" s="111">
        <v>0.75</v>
      </c>
      <c r="F12" s="111">
        <v>10</v>
      </c>
      <c r="G12" s="111">
        <v>0</v>
      </c>
      <c r="H12" s="136">
        <v>5</v>
      </c>
      <c r="I12" s="137">
        <v>21</v>
      </c>
      <c r="J12" s="139">
        <v>35.5</v>
      </c>
      <c r="K12" s="130">
        <f t="shared" si="0"/>
        <v>56.5</v>
      </c>
      <c r="L12" s="110" t="s">
        <v>63</v>
      </c>
      <c r="M12" s="110" t="s">
        <v>976</v>
      </c>
    </row>
    <row r="17" spans="9:9">
      <c r="I17" s="140"/>
    </row>
  </sheetData>
  <autoFilter ref="A5:K12" xr:uid="{CC1BCE97-9F37-4D7A-A172-B27E8300E9EE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12">
      <sortCondition descending="1" ref="K5:K12"/>
    </sortState>
  </autoFilter>
  <mergeCells count="1">
    <mergeCell ref="C5:H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18EC-B39F-47FF-BD8C-6F8363168A1D}">
  <dimension ref="A5:M12"/>
  <sheetViews>
    <sheetView zoomScale="55" zoomScaleNormal="55" workbookViewId="0">
      <selection activeCell="E10" sqref="E10"/>
    </sheetView>
  </sheetViews>
  <sheetFormatPr baseColWidth="10" defaultColWidth="8.83203125" defaultRowHeight="20.25"/>
  <cols>
    <col min="1" max="1" width="26" style="109" customWidth="1"/>
    <col min="2" max="2" width="61.33203125" style="109" customWidth="1"/>
    <col min="3" max="11" width="12.83203125" style="109" customWidth="1"/>
    <col min="12" max="16384" width="8.83203125" style="109"/>
  </cols>
  <sheetData>
    <row r="5" spans="1:13" ht="63.2" customHeight="1">
      <c r="A5" s="79" t="s">
        <v>0</v>
      </c>
      <c r="B5" s="79" t="s">
        <v>1</v>
      </c>
      <c r="C5" s="199" t="s">
        <v>2</v>
      </c>
      <c r="D5" s="200"/>
      <c r="E5" s="200"/>
      <c r="F5" s="200"/>
      <c r="G5" s="200"/>
      <c r="H5" s="201"/>
      <c r="I5" s="80" t="s">
        <v>3</v>
      </c>
      <c r="J5" s="79" t="s">
        <v>4</v>
      </c>
      <c r="K5" s="81" t="s">
        <v>5</v>
      </c>
    </row>
    <row r="6" spans="1:13" ht="30" customHeight="1">
      <c r="A6" s="110" t="s">
        <v>989</v>
      </c>
      <c r="B6" s="110" t="s">
        <v>990</v>
      </c>
      <c r="C6" s="111">
        <v>4.5</v>
      </c>
      <c r="D6" s="111">
        <v>1</v>
      </c>
      <c r="E6" s="111">
        <v>1.5</v>
      </c>
      <c r="F6" s="111">
        <v>8.6</v>
      </c>
      <c r="G6" s="111">
        <v>0</v>
      </c>
      <c r="H6" s="111">
        <v>5</v>
      </c>
      <c r="I6" s="111">
        <v>20.6</v>
      </c>
      <c r="J6" s="124">
        <v>43.5</v>
      </c>
      <c r="K6" s="125">
        <f t="shared" ref="K6:K12" si="0">I6+J6</f>
        <v>64.099999999999994</v>
      </c>
      <c r="L6" s="110" t="s">
        <v>63</v>
      </c>
      <c r="M6" s="110" t="s">
        <v>991</v>
      </c>
    </row>
    <row r="7" spans="1:13" ht="30" customHeight="1">
      <c r="A7" s="110" t="s">
        <v>992</v>
      </c>
      <c r="B7" s="110" t="s">
        <v>993</v>
      </c>
      <c r="C7" s="111">
        <v>4.75</v>
      </c>
      <c r="D7" s="111">
        <v>1</v>
      </c>
      <c r="E7" s="111">
        <v>1.5</v>
      </c>
      <c r="F7" s="111">
        <v>8.3000000000000007</v>
      </c>
      <c r="G7" s="111">
        <v>0</v>
      </c>
      <c r="H7" s="111">
        <v>5</v>
      </c>
      <c r="I7" s="111">
        <v>20.55</v>
      </c>
      <c r="J7" s="123">
        <v>42.5</v>
      </c>
      <c r="K7" s="125">
        <f t="shared" si="0"/>
        <v>63.05</v>
      </c>
      <c r="L7" s="110" t="s">
        <v>63</v>
      </c>
      <c r="M7" s="110" t="s">
        <v>991</v>
      </c>
    </row>
    <row r="8" spans="1:13" ht="30" customHeight="1">
      <c r="A8" s="110" t="s">
        <v>994</v>
      </c>
      <c r="B8" s="110" t="s">
        <v>995</v>
      </c>
      <c r="C8" s="111">
        <v>3</v>
      </c>
      <c r="D8" s="111">
        <v>1.5</v>
      </c>
      <c r="E8" s="111">
        <v>1.5</v>
      </c>
      <c r="F8" s="111">
        <v>8.6999999999999993</v>
      </c>
      <c r="G8" s="111">
        <v>0</v>
      </c>
      <c r="H8" s="111">
        <v>5</v>
      </c>
      <c r="I8" s="111">
        <v>19.7</v>
      </c>
      <c r="J8" s="126">
        <v>40.5</v>
      </c>
      <c r="K8" s="125">
        <f t="shared" si="0"/>
        <v>60.2</v>
      </c>
      <c r="L8" s="110" t="s">
        <v>63</v>
      </c>
      <c r="M8" s="110" t="s">
        <v>991</v>
      </c>
    </row>
    <row r="9" spans="1:13" ht="30" customHeight="1">
      <c r="A9" s="110" t="s">
        <v>996</v>
      </c>
      <c r="B9" s="110" t="s">
        <v>997</v>
      </c>
      <c r="C9" s="111">
        <v>3</v>
      </c>
      <c r="D9" s="111">
        <v>1.5</v>
      </c>
      <c r="E9" s="111">
        <v>1</v>
      </c>
      <c r="F9" s="111">
        <v>9</v>
      </c>
      <c r="G9" s="111">
        <v>0</v>
      </c>
      <c r="H9" s="111">
        <v>5</v>
      </c>
      <c r="I9" s="111">
        <v>19.5</v>
      </c>
      <c r="J9" s="123">
        <v>40</v>
      </c>
      <c r="K9" s="125">
        <f t="shared" si="0"/>
        <v>59.5</v>
      </c>
      <c r="L9" s="110" t="s">
        <v>63</v>
      </c>
      <c r="M9" s="110" t="s">
        <v>991</v>
      </c>
    </row>
    <row r="10" spans="1:13" ht="30" customHeight="1">
      <c r="A10" s="110" t="s">
        <v>998</v>
      </c>
      <c r="B10" s="110" t="s">
        <v>999</v>
      </c>
      <c r="C10" s="111">
        <v>5</v>
      </c>
      <c r="D10" s="111">
        <v>1.5</v>
      </c>
      <c r="E10" s="111">
        <v>2</v>
      </c>
      <c r="F10" s="111">
        <v>6.35</v>
      </c>
      <c r="G10" s="111">
        <v>0</v>
      </c>
      <c r="H10" s="111">
        <v>5</v>
      </c>
      <c r="I10" s="111">
        <v>19.850000000000001</v>
      </c>
      <c r="J10" s="123">
        <v>38.5</v>
      </c>
      <c r="K10" s="125">
        <f t="shared" si="0"/>
        <v>58.35</v>
      </c>
      <c r="L10" s="110" t="s">
        <v>63</v>
      </c>
      <c r="M10" s="110" t="s">
        <v>991</v>
      </c>
    </row>
    <row r="11" spans="1:13" ht="30" customHeight="1">
      <c r="A11" s="110" t="s">
        <v>1000</v>
      </c>
      <c r="B11" s="110" t="s">
        <v>1001</v>
      </c>
      <c r="C11" s="111">
        <v>5</v>
      </c>
      <c r="D11" s="111">
        <v>1</v>
      </c>
      <c r="E11" s="111">
        <v>1.5</v>
      </c>
      <c r="F11" s="111">
        <v>8</v>
      </c>
      <c r="G11" s="111">
        <v>0</v>
      </c>
      <c r="H11" s="111">
        <v>5</v>
      </c>
      <c r="I11" s="111">
        <v>20.5</v>
      </c>
      <c r="J11" s="123">
        <v>36.5</v>
      </c>
      <c r="K11" s="125">
        <f t="shared" si="0"/>
        <v>57</v>
      </c>
      <c r="L11" s="110" t="s">
        <v>63</v>
      </c>
      <c r="M11" s="110" t="s">
        <v>991</v>
      </c>
    </row>
    <row r="12" spans="1:13" ht="30" customHeight="1">
      <c r="A12" s="110" t="s">
        <v>1002</v>
      </c>
      <c r="B12" s="110" t="s">
        <v>1003</v>
      </c>
      <c r="C12" s="111">
        <v>4.5</v>
      </c>
      <c r="D12" s="111">
        <v>1</v>
      </c>
      <c r="E12" s="111">
        <v>1.5</v>
      </c>
      <c r="F12" s="111">
        <v>8.5</v>
      </c>
      <c r="G12" s="111">
        <v>0</v>
      </c>
      <c r="H12" s="111">
        <v>5</v>
      </c>
      <c r="I12" s="111">
        <v>20.5</v>
      </c>
      <c r="J12" s="123">
        <v>32.5</v>
      </c>
      <c r="K12" s="125">
        <f t="shared" si="0"/>
        <v>53</v>
      </c>
      <c r="L12" s="110" t="s">
        <v>63</v>
      </c>
      <c r="M12" s="110" t="s">
        <v>991</v>
      </c>
    </row>
  </sheetData>
  <autoFilter ref="A5:K12" xr:uid="{B2FD18EC-B39F-47FF-BD8C-6F8363168A1D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12">
      <sortCondition descending="1" ref="K5:K12"/>
    </sortState>
  </autoFilter>
  <mergeCells count="1">
    <mergeCell ref="C5:H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35B6-32F5-4284-AFA5-1F55572DE9C1}">
  <dimension ref="A5:M11"/>
  <sheetViews>
    <sheetView zoomScale="55" zoomScaleNormal="55" workbookViewId="0">
      <selection activeCell="J17" sqref="J17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8" width="12.83203125" style="112" customWidth="1"/>
    <col min="9" max="10" width="19.83203125" style="112" customWidth="1"/>
    <col min="11" max="12" width="12.83203125" style="112" customWidth="1"/>
    <col min="13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113" t="s">
        <v>1004</v>
      </c>
      <c r="B6" s="113" t="s">
        <v>1005</v>
      </c>
      <c r="C6" s="160">
        <v>4.5</v>
      </c>
      <c r="D6" s="160">
        <v>3</v>
      </c>
      <c r="E6" s="160">
        <v>0.75</v>
      </c>
      <c r="F6" s="160">
        <v>10</v>
      </c>
      <c r="G6" s="160">
        <v>1</v>
      </c>
      <c r="H6" s="160">
        <v>5</v>
      </c>
      <c r="I6" s="160">
        <f t="shared" ref="I6:I11" si="0">C6+D6+E6+F6+G6+5</f>
        <v>24.25</v>
      </c>
      <c r="J6" s="129">
        <v>38</v>
      </c>
      <c r="K6" s="118">
        <f t="shared" ref="K6:K11" si="1">I6+J6</f>
        <v>62.25</v>
      </c>
      <c r="L6" s="113" t="s">
        <v>63</v>
      </c>
      <c r="M6" s="113" t="s">
        <v>1006</v>
      </c>
    </row>
    <row r="7" spans="1:13" ht="30" customHeight="1">
      <c r="A7" s="113" t="s">
        <v>1007</v>
      </c>
      <c r="B7" s="113" t="s">
        <v>1008</v>
      </c>
      <c r="C7" s="160">
        <v>5</v>
      </c>
      <c r="D7" s="160">
        <v>0</v>
      </c>
      <c r="E7" s="160">
        <v>2</v>
      </c>
      <c r="F7" s="160">
        <v>9</v>
      </c>
      <c r="G7" s="160">
        <v>0</v>
      </c>
      <c r="H7" s="160">
        <v>5</v>
      </c>
      <c r="I7" s="160">
        <f t="shared" si="0"/>
        <v>21</v>
      </c>
      <c r="J7" s="90">
        <v>38</v>
      </c>
      <c r="K7" s="118">
        <f t="shared" si="1"/>
        <v>59</v>
      </c>
      <c r="L7" s="113" t="s">
        <v>63</v>
      </c>
      <c r="M7" s="113" t="s">
        <v>1006</v>
      </c>
    </row>
    <row r="8" spans="1:13" ht="30" customHeight="1">
      <c r="A8" s="113" t="s">
        <v>1009</v>
      </c>
      <c r="B8" s="113" t="s">
        <v>1010</v>
      </c>
      <c r="C8" s="160">
        <v>5</v>
      </c>
      <c r="D8" s="160">
        <v>3</v>
      </c>
      <c r="E8" s="160">
        <v>0.75</v>
      </c>
      <c r="F8" s="160">
        <v>10</v>
      </c>
      <c r="G8" s="160">
        <v>0</v>
      </c>
      <c r="H8" s="160">
        <v>5</v>
      </c>
      <c r="I8" s="160">
        <f t="shared" si="0"/>
        <v>23.75</v>
      </c>
      <c r="J8" s="90">
        <v>32.5</v>
      </c>
      <c r="K8" s="118">
        <f t="shared" si="1"/>
        <v>56.25</v>
      </c>
      <c r="L8" s="113" t="s">
        <v>63</v>
      </c>
      <c r="M8" s="113" t="s">
        <v>1006</v>
      </c>
    </row>
    <row r="9" spans="1:13" ht="30" customHeight="1">
      <c r="A9" s="113" t="s">
        <v>1011</v>
      </c>
      <c r="B9" s="113" t="s">
        <v>1012</v>
      </c>
      <c r="C9" s="160">
        <v>4.5</v>
      </c>
      <c r="D9" s="160">
        <v>1</v>
      </c>
      <c r="E9" s="160">
        <v>0.75</v>
      </c>
      <c r="F9" s="160">
        <v>10</v>
      </c>
      <c r="G9" s="160">
        <v>0</v>
      </c>
      <c r="H9" s="160">
        <v>5</v>
      </c>
      <c r="I9" s="160">
        <f t="shared" si="0"/>
        <v>21.25</v>
      </c>
      <c r="J9" s="90">
        <v>35</v>
      </c>
      <c r="K9" s="118">
        <f t="shared" si="1"/>
        <v>56.25</v>
      </c>
      <c r="L9" s="113" t="s">
        <v>63</v>
      </c>
      <c r="M9" s="113" t="s">
        <v>1006</v>
      </c>
    </row>
    <row r="10" spans="1:13" ht="30" customHeight="1">
      <c r="A10" s="113" t="s">
        <v>1013</v>
      </c>
      <c r="B10" s="113" t="s">
        <v>1014</v>
      </c>
      <c r="C10" s="160">
        <v>0</v>
      </c>
      <c r="D10" s="160">
        <v>0</v>
      </c>
      <c r="E10" s="160">
        <v>0.75</v>
      </c>
      <c r="F10" s="160">
        <v>10</v>
      </c>
      <c r="G10" s="160">
        <v>0</v>
      </c>
      <c r="H10" s="160">
        <v>5</v>
      </c>
      <c r="I10" s="160">
        <f t="shared" si="0"/>
        <v>15.75</v>
      </c>
      <c r="J10" s="91">
        <v>33.5</v>
      </c>
      <c r="K10" s="118">
        <f t="shared" si="1"/>
        <v>49.25</v>
      </c>
      <c r="L10" s="113" t="s">
        <v>63</v>
      </c>
      <c r="M10" s="113" t="s">
        <v>1006</v>
      </c>
    </row>
    <row r="11" spans="1:13" ht="30" customHeight="1">
      <c r="A11" s="113" t="s">
        <v>1015</v>
      </c>
      <c r="B11" s="113" t="s">
        <v>1016</v>
      </c>
      <c r="C11" s="160">
        <v>2.5</v>
      </c>
      <c r="D11" s="160">
        <v>0</v>
      </c>
      <c r="E11" s="160">
        <v>2</v>
      </c>
      <c r="F11" s="160">
        <v>6</v>
      </c>
      <c r="G11" s="160">
        <v>0</v>
      </c>
      <c r="H11" s="160">
        <v>5</v>
      </c>
      <c r="I11" s="160">
        <f t="shared" si="0"/>
        <v>15.5</v>
      </c>
      <c r="J11" s="90">
        <v>32.5</v>
      </c>
      <c r="K11" s="118">
        <f t="shared" si="1"/>
        <v>48</v>
      </c>
      <c r="L11" s="113" t="s">
        <v>63</v>
      </c>
      <c r="M11" s="113" t="s">
        <v>1006</v>
      </c>
    </row>
  </sheetData>
  <autoFilter ref="A5:K11" xr:uid="{84FE35B6-32F5-4284-AFA5-1F55572DE9C1}">
    <filterColumn colId="2" showButton="0"/>
    <filterColumn colId="3" showButton="0"/>
    <filterColumn colId="4" showButton="0"/>
    <filterColumn colId="5" showButton="0"/>
    <sortState xmlns:xlrd2="http://schemas.microsoft.com/office/spreadsheetml/2017/richdata2" ref="A6:K11">
      <sortCondition descending="1" ref="K5:K11"/>
    </sortState>
  </autoFilter>
  <mergeCells count="1">
    <mergeCell ref="C5:H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76BB-F5B9-4B56-8C27-FCF5536BD786}">
  <dimension ref="A5:M6"/>
  <sheetViews>
    <sheetView zoomScale="55" zoomScaleNormal="55" workbookViewId="0">
      <selection activeCell="J6" sqref="J6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2" width="12.83203125" style="112" customWidth="1"/>
    <col min="13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113" t="s">
        <v>1017</v>
      </c>
      <c r="B6" s="113" t="s">
        <v>1018</v>
      </c>
      <c r="C6" s="114">
        <v>5</v>
      </c>
      <c r="D6" s="114">
        <v>2</v>
      </c>
      <c r="E6" s="141" t="s">
        <v>1019</v>
      </c>
      <c r="F6" s="116">
        <v>10</v>
      </c>
      <c r="G6" s="114">
        <v>4</v>
      </c>
      <c r="H6" s="114">
        <v>5</v>
      </c>
      <c r="I6" s="114">
        <v>27</v>
      </c>
      <c r="J6" s="98"/>
      <c r="K6" s="98"/>
      <c r="L6" s="113" t="s">
        <v>63</v>
      </c>
      <c r="M6" s="113" t="s">
        <v>1020</v>
      </c>
    </row>
  </sheetData>
  <mergeCells count="1">
    <mergeCell ref="C5:H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D585-85D2-4631-B9F4-95C3D299CA82}">
  <dimension ref="A5:M7"/>
  <sheetViews>
    <sheetView zoomScale="59" zoomScaleNormal="59" workbookViewId="0">
      <selection activeCell="B9" sqref="B9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2" width="12.83203125" style="112" customWidth="1"/>
    <col min="13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113" t="s">
        <v>1021</v>
      </c>
      <c r="B6" s="113" t="s">
        <v>1022</v>
      </c>
      <c r="C6" s="114">
        <v>3.5</v>
      </c>
      <c r="D6" s="114">
        <v>3</v>
      </c>
      <c r="E6" s="114">
        <v>2</v>
      </c>
      <c r="F6" s="114">
        <v>8.5</v>
      </c>
      <c r="G6" s="114">
        <v>0</v>
      </c>
      <c r="H6" s="114">
        <v>5</v>
      </c>
      <c r="I6" s="114">
        <v>22</v>
      </c>
      <c r="J6" s="90">
        <v>35.5</v>
      </c>
      <c r="K6" s="118">
        <f>I6+J6</f>
        <v>57.5</v>
      </c>
      <c r="L6" s="113" t="s">
        <v>63</v>
      </c>
      <c r="M6" s="113" t="s">
        <v>174</v>
      </c>
    </row>
    <row r="7" spans="1:13" ht="30" customHeight="1">
      <c r="A7" s="113" t="s">
        <v>1023</v>
      </c>
      <c r="B7" s="113" t="s">
        <v>1024</v>
      </c>
      <c r="C7" s="114">
        <v>2.5</v>
      </c>
      <c r="D7" s="114">
        <v>3</v>
      </c>
      <c r="E7" s="114">
        <v>2</v>
      </c>
      <c r="F7" s="114">
        <v>7.6</v>
      </c>
      <c r="G7" s="114">
        <v>0</v>
      </c>
      <c r="H7" s="114">
        <v>5</v>
      </c>
      <c r="I7" s="114">
        <v>20.100000000000001</v>
      </c>
      <c r="J7" s="90">
        <v>32.5</v>
      </c>
      <c r="K7" s="118">
        <f>I7+J7</f>
        <v>52.6</v>
      </c>
      <c r="L7" s="113" t="s">
        <v>63</v>
      </c>
      <c r="M7" s="113" t="s">
        <v>174</v>
      </c>
    </row>
  </sheetData>
  <autoFilter ref="A5:K7" xr:uid="{232CD585-85D2-4631-B9F4-95C3D299CA82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7">
      <sortCondition descending="1" ref="K5:K7"/>
    </sortState>
  </autoFilter>
  <mergeCells count="1">
    <mergeCell ref="C5:H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E3B3-9B62-4AE4-8CB9-1E0AC7FACFA7}">
  <dimension ref="A5:M30"/>
  <sheetViews>
    <sheetView zoomScale="40" zoomScaleNormal="40" workbookViewId="0">
      <selection activeCell="P11" sqref="P11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3" width="12.83203125" style="112" customWidth="1"/>
    <col min="14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9" t="s">
        <v>4</v>
      </c>
      <c r="K5" s="89" t="s">
        <v>5</v>
      </c>
    </row>
    <row r="6" spans="1:13" ht="30" customHeight="1">
      <c r="A6" s="98" t="s">
        <v>1025</v>
      </c>
      <c r="B6" s="98" t="s">
        <v>1026</v>
      </c>
      <c r="C6" s="116">
        <v>5</v>
      </c>
      <c r="D6" s="116">
        <v>0.5</v>
      </c>
      <c r="E6" s="116">
        <v>2</v>
      </c>
      <c r="F6" s="116">
        <v>7.7</v>
      </c>
      <c r="G6" s="116">
        <v>0</v>
      </c>
      <c r="H6" s="116">
        <v>5</v>
      </c>
      <c r="I6" s="102">
        <f t="shared" ref="I6:I29" si="0">C6+D6+E6+F6+G6+H6</f>
        <v>20.2</v>
      </c>
      <c r="J6" s="176">
        <v>43.5</v>
      </c>
      <c r="K6" s="99">
        <f t="shared" ref="K6:K29" si="1">I6+J6</f>
        <v>63.7</v>
      </c>
      <c r="L6" s="98" t="s">
        <v>63</v>
      </c>
      <c r="M6" s="98" t="s">
        <v>174</v>
      </c>
    </row>
    <row r="7" spans="1:13" ht="30" customHeight="1">
      <c r="A7" s="98" t="s">
        <v>1027</v>
      </c>
      <c r="B7" s="98" t="s">
        <v>1028</v>
      </c>
      <c r="C7" s="116">
        <v>5</v>
      </c>
      <c r="D7" s="116">
        <v>1.5</v>
      </c>
      <c r="E7" s="116">
        <v>1.5</v>
      </c>
      <c r="F7" s="116">
        <v>8.9</v>
      </c>
      <c r="G7" s="116">
        <v>0</v>
      </c>
      <c r="H7" s="116">
        <v>5</v>
      </c>
      <c r="I7" s="102">
        <f t="shared" si="0"/>
        <v>21.9</v>
      </c>
      <c r="J7" s="176">
        <v>41.5</v>
      </c>
      <c r="K7" s="99">
        <f t="shared" si="1"/>
        <v>63.4</v>
      </c>
      <c r="L7" s="98" t="s">
        <v>63</v>
      </c>
      <c r="M7" s="98" t="s">
        <v>174</v>
      </c>
    </row>
    <row r="8" spans="1:13" ht="30" customHeight="1">
      <c r="A8" s="98" t="s">
        <v>1029</v>
      </c>
      <c r="B8" s="98" t="s">
        <v>1030</v>
      </c>
      <c r="C8" s="116">
        <v>5</v>
      </c>
      <c r="D8" s="116">
        <v>1</v>
      </c>
      <c r="E8" s="116">
        <v>0.75</v>
      </c>
      <c r="F8" s="116">
        <v>9</v>
      </c>
      <c r="G8" s="116">
        <v>0.5</v>
      </c>
      <c r="H8" s="116">
        <v>5</v>
      </c>
      <c r="I8" s="102">
        <f t="shared" si="0"/>
        <v>21.25</v>
      </c>
      <c r="J8" s="176">
        <v>42</v>
      </c>
      <c r="K8" s="99">
        <f t="shared" si="1"/>
        <v>63.25</v>
      </c>
      <c r="L8" s="98" t="s">
        <v>63</v>
      </c>
      <c r="M8" s="98" t="s">
        <v>174</v>
      </c>
    </row>
    <row r="9" spans="1:13" ht="30" customHeight="1">
      <c r="A9" s="98" t="s">
        <v>1031</v>
      </c>
      <c r="B9" s="98" t="s">
        <v>1032</v>
      </c>
      <c r="C9" s="116">
        <v>5</v>
      </c>
      <c r="D9" s="116">
        <v>3</v>
      </c>
      <c r="E9" s="116">
        <v>1.5</v>
      </c>
      <c r="F9" s="116">
        <v>7.9</v>
      </c>
      <c r="G9" s="116">
        <v>1.5</v>
      </c>
      <c r="H9" s="116">
        <v>5</v>
      </c>
      <c r="I9" s="102">
        <f t="shared" si="0"/>
        <v>23.9</v>
      </c>
      <c r="J9" s="116">
        <v>38.5</v>
      </c>
      <c r="K9" s="99">
        <f t="shared" si="1"/>
        <v>62.4</v>
      </c>
      <c r="L9" s="98" t="s">
        <v>63</v>
      </c>
      <c r="M9" s="98" t="s">
        <v>174</v>
      </c>
    </row>
    <row r="10" spans="1:13" ht="30" customHeight="1">
      <c r="A10" s="98" t="s">
        <v>1033</v>
      </c>
      <c r="B10" s="98" t="s">
        <v>1034</v>
      </c>
      <c r="C10" s="116">
        <v>5</v>
      </c>
      <c r="D10" s="116">
        <v>0</v>
      </c>
      <c r="E10" s="116">
        <v>2</v>
      </c>
      <c r="F10" s="116">
        <v>8.6999999999999993</v>
      </c>
      <c r="G10" s="116">
        <v>0</v>
      </c>
      <c r="H10" s="116">
        <v>5</v>
      </c>
      <c r="I10" s="102">
        <f t="shared" si="0"/>
        <v>20.7</v>
      </c>
      <c r="J10" s="116">
        <v>39.5</v>
      </c>
      <c r="K10" s="99">
        <f t="shared" si="1"/>
        <v>60.2</v>
      </c>
      <c r="L10" s="98" t="s">
        <v>63</v>
      </c>
      <c r="M10" s="98" t="s">
        <v>174</v>
      </c>
    </row>
    <row r="11" spans="1:13" ht="30" customHeight="1">
      <c r="A11" s="98" t="s">
        <v>1035</v>
      </c>
      <c r="B11" s="98" t="s">
        <v>1036</v>
      </c>
      <c r="C11" s="116">
        <v>5</v>
      </c>
      <c r="D11" s="116">
        <v>0</v>
      </c>
      <c r="E11" s="116">
        <v>1.5</v>
      </c>
      <c r="F11" s="116">
        <v>8.6999999999999993</v>
      </c>
      <c r="G11" s="116">
        <v>0.75</v>
      </c>
      <c r="H11" s="116">
        <v>5</v>
      </c>
      <c r="I11" s="102">
        <f t="shared" si="0"/>
        <v>20.95</v>
      </c>
      <c r="J11" s="176">
        <v>39</v>
      </c>
      <c r="K11" s="99">
        <f t="shared" si="1"/>
        <v>59.95</v>
      </c>
      <c r="L11" s="98" t="s">
        <v>63</v>
      </c>
      <c r="M11" s="98" t="s">
        <v>174</v>
      </c>
    </row>
    <row r="12" spans="1:13" ht="30" customHeight="1">
      <c r="A12" s="98" t="s">
        <v>1037</v>
      </c>
      <c r="B12" s="98" t="s">
        <v>1038</v>
      </c>
      <c r="C12" s="116">
        <v>5</v>
      </c>
      <c r="D12" s="116">
        <v>0.5</v>
      </c>
      <c r="E12" s="116">
        <v>0.75</v>
      </c>
      <c r="F12" s="116">
        <v>7.9</v>
      </c>
      <c r="G12" s="116">
        <v>0</v>
      </c>
      <c r="H12" s="116">
        <v>5</v>
      </c>
      <c r="I12" s="102">
        <f t="shared" si="0"/>
        <v>19.149999999999999</v>
      </c>
      <c r="J12" s="99">
        <v>40</v>
      </c>
      <c r="K12" s="99">
        <f t="shared" si="1"/>
        <v>59.15</v>
      </c>
      <c r="L12" s="98" t="s">
        <v>63</v>
      </c>
      <c r="M12" s="98" t="s">
        <v>174</v>
      </c>
    </row>
    <row r="13" spans="1:13" ht="30" customHeight="1">
      <c r="A13" s="98" t="s">
        <v>1039</v>
      </c>
      <c r="B13" s="98" t="s">
        <v>1040</v>
      </c>
      <c r="C13" s="116">
        <v>5</v>
      </c>
      <c r="D13" s="116">
        <v>0.5</v>
      </c>
      <c r="E13" s="116">
        <v>0.75</v>
      </c>
      <c r="F13" s="116">
        <v>8.5</v>
      </c>
      <c r="G13" s="116">
        <v>0</v>
      </c>
      <c r="H13" s="116">
        <v>5</v>
      </c>
      <c r="I13" s="102">
        <f t="shared" si="0"/>
        <v>19.75</v>
      </c>
      <c r="J13" s="176">
        <v>39</v>
      </c>
      <c r="K13" s="99">
        <f t="shared" si="1"/>
        <v>58.75</v>
      </c>
      <c r="L13" s="98" t="s">
        <v>63</v>
      </c>
      <c r="M13" s="98" t="s">
        <v>174</v>
      </c>
    </row>
    <row r="14" spans="1:13" ht="30" customHeight="1">
      <c r="A14" s="98" t="s">
        <v>1041</v>
      </c>
      <c r="B14" s="98" t="s">
        <v>1042</v>
      </c>
      <c r="C14" s="116">
        <v>5</v>
      </c>
      <c r="D14" s="116">
        <v>1</v>
      </c>
      <c r="E14" s="116">
        <v>0.75</v>
      </c>
      <c r="F14" s="116">
        <v>7.9</v>
      </c>
      <c r="G14" s="116">
        <v>0</v>
      </c>
      <c r="H14" s="116">
        <v>5</v>
      </c>
      <c r="I14" s="102">
        <f t="shared" si="0"/>
        <v>19.649999999999999</v>
      </c>
      <c r="J14" s="176">
        <v>39</v>
      </c>
      <c r="K14" s="99">
        <f t="shared" si="1"/>
        <v>58.65</v>
      </c>
      <c r="L14" s="98" t="s">
        <v>63</v>
      </c>
      <c r="M14" s="98" t="s">
        <v>174</v>
      </c>
    </row>
    <row r="15" spans="1:13" ht="30" customHeight="1">
      <c r="A15" s="98" t="s">
        <v>1043</v>
      </c>
      <c r="B15" s="98" t="s">
        <v>1044</v>
      </c>
      <c r="C15" s="116">
        <v>5</v>
      </c>
      <c r="D15" s="116">
        <v>0.5</v>
      </c>
      <c r="E15" s="116">
        <v>2</v>
      </c>
      <c r="F15" s="116">
        <v>7.5</v>
      </c>
      <c r="G15" s="116">
        <v>0</v>
      </c>
      <c r="H15" s="116">
        <v>5</v>
      </c>
      <c r="I15" s="102">
        <f t="shared" si="0"/>
        <v>20</v>
      </c>
      <c r="J15" s="176">
        <v>38</v>
      </c>
      <c r="K15" s="99">
        <f t="shared" si="1"/>
        <v>58</v>
      </c>
      <c r="L15" s="98" t="s">
        <v>63</v>
      </c>
      <c r="M15" s="98" t="s">
        <v>174</v>
      </c>
    </row>
    <row r="16" spans="1:13" ht="30" customHeight="1">
      <c r="A16" s="98" t="s">
        <v>1045</v>
      </c>
      <c r="B16" s="98" t="s">
        <v>1046</v>
      </c>
      <c r="C16" s="116">
        <v>5</v>
      </c>
      <c r="D16" s="116">
        <v>0</v>
      </c>
      <c r="E16" s="116">
        <v>2</v>
      </c>
      <c r="F16" s="116">
        <v>7.9</v>
      </c>
      <c r="G16" s="116">
        <v>0</v>
      </c>
      <c r="H16" s="116">
        <v>5</v>
      </c>
      <c r="I16" s="102">
        <f t="shared" si="0"/>
        <v>19.899999999999999</v>
      </c>
      <c r="J16" s="116">
        <v>38</v>
      </c>
      <c r="K16" s="99">
        <f t="shared" si="1"/>
        <v>57.9</v>
      </c>
      <c r="L16" s="98" t="s">
        <v>63</v>
      </c>
      <c r="M16" s="98" t="s">
        <v>174</v>
      </c>
    </row>
    <row r="17" spans="1:13" ht="30" customHeight="1">
      <c r="A17" s="98" t="s">
        <v>1047</v>
      </c>
      <c r="B17" s="98" t="s">
        <v>1048</v>
      </c>
      <c r="C17" s="116">
        <v>5</v>
      </c>
      <c r="D17" s="116">
        <v>0</v>
      </c>
      <c r="E17" s="116">
        <v>0.75</v>
      </c>
      <c r="F17" s="116">
        <v>8</v>
      </c>
      <c r="G17" s="116">
        <v>0</v>
      </c>
      <c r="H17" s="116">
        <v>5</v>
      </c>
      <c r="I17" s="102">
        <f t="shared" si="0"/>
        <v>18.75</v>
      </c>
      <c r="J17" s="176">
        <v>38.5</v>
      </c>
      <c r="K17" s="99">
        <f t="shared" si="1"/>
        <v>57.25</v>
      </c>
      <c r="L17" s="98" t="s">
        <v>63</v>
      </c>
      <c r="M17" s="98" t="s">
        <v>174</v>
      </c>
    </row>
    <row r="18" spans="1:13" ht="30" customHeight="1">
      <c r="A18" s="98" t="s">
        <v>1049</v>
      </c>
      <c r="B18" s="98" t="s">
        <v>1050</v>
      </c>
      <c r="C18" s="116">
        <v>5</v>
      </c>
      <c r="D18" s="116">
        <v>0</v>
      </c>
      <c r="E18" s="116">
        <v>1.5</v>
      </c>
      <c r="F18" s="116">
        <v>5.6</v>
      </c>
      <c r="G18" s="116">
        <v>0</v>
      </c>
      <c r="H18" s="116">
        <v>5</v>
      </c>
      <c r="I18" s="102">
        <f t="shared" si="0"/>
        <v>17.100000000000001</v>
      </c>
      <c r="J18" s="176">
        <v>40</v>
      </c>
      <c r="K18" s="99">
        <f t="shared" si="1"/>
        <v>57.1</v>
      </c>
      <c r="L18" s="98" t="s">
        <v>63</v>
      </c>
      <c r="M18" s="98" t="s">
        <v>174</v>
      </c>
    </row>
    <row r="19" spans="1:13" ht="30" customHeight="1">
      <c r="A19" s="98" t="s">
        <v>1051</v>
      </c>
      <c r="B19" s="98" t="s">
        <v>1052</v>
      </c>
      <c r="C19" s="116">
        <v>0</v>
      </c>
      <c r="D19" s="116">
        <v>0</v>
      </c>
      <c r="E19" s="116">
        <v>1.5</v>
      </c>
      <c r="F19" s="116">
        <v>8.1999999999999993</v>
      </c>
      <c r="G19" s="116">
        <v>0</v>
      </c>
      <c r="H19" s="116">
        <v>5</v>
      </c>
      <c r="I19" s="102">
        <f t="shared" si="0"/>
        <v>14.7</v>
      </c>
      <c r="J19" s="176">
        <v>40</v>
      </c>
      <c r="K19" s="99">
        <f t="shared" si="1"/>
        <v>54.7</v>
      </c>
      <c r="L19" s="98" t="s">
        <v>63</v>
      </c>
      <c r="M19" s="98" t="s">
        <v>174</v>
      </c>
    </row>
    <row r="20" spans="1:13" ht="30" customHeight="1">
      <c r="A20" s="98" t="s">
        <v>1053</v>
      </c>
      <c r="B20" s="98" t="s">
        <v>1054</v>
      </c>
      <c r="C20" s="116">
        <v>5</v>
      </c>
      <c r="D20" s="116">
        <v>3</v>
      </c>
      <c r="E20" s="116">
        <v>0.75</v>
      </c>
      <c r="F20" s="116">
        <v>8.1999999999999993</v>
      </c>
      <c r="G20" s="116">
        <v>0</v>
      </c>
      <c r="H20" s="116">
        <v>5</v>
      </c>
      <c r="I20" s="102">
        <f t="shared" si="0"/>
        <v>21.95</v>
      </c>
      <c r="J20" s="176">
        <v>32.5</v>
      </c>
      <c r="K20" s="99">
        <f t="shared" si="1"/>
        <v>54.45</v>
      </c>
      <c r="L20" s="98" t="s">
        <v>63</v>
      </c>
      <c r="M20" s="98" t="s">
        <v>174</v>
      </c>
    </row>
    <row r="21" spans="1:13" ht="30" customHeight="1">
      <c r="A21" s="98" t="s">
        <v>1055</v>
      </c>
      <c r="B21" s="98" t="s">
        <v>1056</v>
      </c>
      <c r="C21" s="116">
        <v>5</v>
      </c>
      <c r="D21" s="116">
        <v>0</v>
      </c>
      <c r="E21" s="116">
        <v>1.5</v>
      </c>
      <c r="F21" s="116">
        <v>5.5</v>
      </c>
      <c r="G21" s="116">
        <v>0</v>
      </c>
      <c r="H21" s="116">
        <v>5</v>
      </c>
      <c r="I21" s="102">
        <f t="shared" si="0"/>
        <v>17</v>
      </c>
      <c r="J21" s="176">
        <v>37</v>
      </c>
      <c r="K21" s="99">
        <f t="shared" si="1"/>
        <v>54</v>
      </c>
      <c r="L21" s="98" t="s">
        <v>63</v>
      </c>
      <c r="M21" s="98" t="s">
        <v>174</v>
      </c>
    </row>
    <row r="22" spans="1:13" ht="30" customHeight="1">
      <c r="A22" s="98" t="s">
        <v>1057</v>
      </c>
      <c r="B22" s="98" t="s">
        <v>1058</v>
      </c>
      <c r="C22" s="116">
        <v>5</v>
      </c>
      <c r="D22" s="116">
        <v>3</v>
      </c>
      <c r="E22" s="116">
        <v>0.75</v>
      </c>
      <c r="F22" s="116">
        <v>5.6</v>
      </c>
      <c r="G22" s="116">
        <v>0</v>
      </c>
      <c r="H22" s="116">
        <v>5</v>
      </c>
      <c r="I22" s="102">
        <f t="shared" si="0"/>
        <v>19.350000000000001</v>
      </c>
      <c r="J22" s="176">
        <v>34</v>
      </c>
      <c r="K22" s="99">
        <f t="shared" si="1"/>
        <v>53.35</v>
      </c>
      <c r="L22" s="98" t="s">
        <v>63</v>
      </c>
      <c r="M22" s="98" t="s">
        <v>174</v>
      </c>
    </row>
    <row r="23" spans="1:13" ht="30" customHeight="1">
      <c r="A23" s="98" t="s">
        <v>1059</v>
      </c>
      <c r="B23" s="98" t="s">
        <v>1060</v>
      </c>
      <c r="C23" s="116">
        <v>3.5</v>
      </c>
      <c r="D23" s="116">
        <v>0</v>
      </c>
      <c r="E23" s="116">
        <v>2</v>
      </c>
      <c r="F23" s="116">
        <v>8.6999999999999993</v>
      </c>
      <c r="G23" s="116">
        <v>0</v>
      </c>
      <c r="H23" s="116">
        <v>5</v>
      </c>
      <c r="I23" s="102">
        <f t="shared" si="0"/>
        <v>19.2</v>
      </c>
      <c r="J23" s="116">
        <v>32.5</v>
      </c>
      <c r="K23" s="99">
        <f t="shared" si="1"/>
        <v>51.7</v>
      </c>
      <c r="L23" s="98" t="s">
        <v>63</v>
      </c>
      <c r="M23" s="98" t="s">
        <v>174</v>
      </c>
    </row>
    <row r="24" spans="1:13" ht="30" customHeight="1">
      <c r="A24" s="98" t="s">
        <v>1061</v>
      </c>
      <c r="B24" s="98" t="s">
        <v>1062</v>
      </c>
      <c r="C24" s="116">
        <v>2</v>
      </c>
      <c r="D24" s="116">
        <v>0</v>
      </c>
      <c r="E24" s="116">
        <v>1.5</v>
      </c>
      <c r="F24" s="116">
        <v>7.8</v>
      </c>
      <c r="G24" s="116">
        <v>0</v>
      </c>
      <c r="H24" s="116">
        <v>5</v>
      </c>
      <c r="I24" s="102">
        <f t="shared" si="0"/>
        <v>16.3</v>
      </c>
      <c r="J24" s="176">
        <v>34.5</v>
      </c>
      <c r="K24" s="99">
        <f t="shared" si="1"/>
        <v>50.8</v>
      </c>
      <c r="L24" s="98" t="s">
        <v>63</v>
      </c>
      <c r="M24" s="98" t="s">
        <v>174</v>
      </c>
    </row>
    <row r="25" spans="1:13" ht="30" customHeight="1">
      <c r="A25" s="98" t="s">
        <v>1063</v>
      </c>
      <c r="B25" s="98" t="s">
        <v>1064</v>
      </c>
      <c r="C25" s="116">
        <v>5</v>
      </c>
      <c r="D25" s="116">
        <v>0</v>
      </c>
      <c r="E25" s="116">
        <v>0.75</v>
      </c>
      <c r="F25" s="116">
        <v>6.9</v>
      </c>
      <c r="G25" s="116">
        <v>0</v>
      </c>
      <c r="H25" s="116">
        <v>5</v>
      </c>
      <c r="I25" s="102">
        <f t="shared" si="0"/>
        <v>17.649999999999999</v>
      </c>
      <c r="J25" s="176">
        <v>32.5</v>
      </c>
      <c r="K25" s="99">
        <f t="shared" si="1"/>
        <v>50.15</v>
      </c>
      <c r="L25" s="98" t="s">
        <v>63</v>
      </c>
      <c r="M25" s="98" t="s">
        <v>174</v>
      </c>
    </row>
    <row r="26" spans="1:13" ht="30" customHeight="1">
      <c r="A26" s="98" t="s">
        <v>1065</v>
      </c>
      <c r="B26" s="98" t="s">
        <v>1066</v>
      </c>
      <c r="C26" s="116">
        <v>3.5</v>
      </c>
      <c r="D26" s="116">
        <v>0</v>
      </c>
      <c r="E26" s="116">
        <v>0.75</v>
      </c>
      <c r="F26" s="116">
        <v>4.2</v>
      </c>
      <c r="G26" s="116">
        <v>0</v>
      </c>
      <c r="H26" s="116">
        <v>5</v>
      </c>
      <c r="I26" s="102">
        <f t="shared" si="0"/>
        <v>13.45</v>
      </c>
      <c r="J26" s="176">
        <v>35</v>
      </c>
      <c r="K26" s="99">
        <f t="shared" si="1"/>
        <v>48.45</v>
      </c>
      <c r="L26" s="98" t="s">
        <v>63</v>
      </c>
      <c r="M26" s="98" t="s">
        <v>174</v>
      </c>
    </row>
    <row r="27" spans="1:13" ht="30" customHeight="1">
      <c r="A27" s="98" t="s">
        <v>1067</v>
      </c>
      <c r="B27" s="98" t="s">
        <v>1068</v>
      </c>
      <c r="C27" s="116">
        <v>1.25</v>
      </c>
      <c r="D27" s="116">
        <v>0</v>
      </c>
      <c r="E27" s="116">
        <v>1.5</v>
      </c>
      <c r="F27" s="116">
        <v>6.8</v>
      </c>
      <c r="G27" s="116">
        <v>0</v>
      </c>
      <c r="H27" s="116">
        <v>5</v>
      </c>
      <c r="I27" s="102">
        <f t="shared" si="0"/>
        <v>14.55</v>
      </c>
      <c r="J27" s="176">
        <v>31</v>
      </c>
      <c r="K27" s="99">
        <f t="shared" si="1"/>
        <v>45.55</v>
      </c>
      <c r="L27" s="98" t="s">
        <v>63</v>
      </c>
      <c r="M27" s="98" t="s">
        <v>174</v>
      </c>
    </row>
    <row r="28" spans="1:13" ht="30" customHeight="1">
      <c r="A28" s="98" t="s">
        <v>1069</v>
      </c>
      <c r="B28" s="98" t="s">
        <v>1070</v>
      </c>
      <c r="C28" s="116">
        <v>5</v>
      </c>
      <c r="D28" s="116">
        <v>0</v>
      </c>
      <c r="E28" s="116">
        <v>2</v>
      </c>
      <c r="F28" s="116">
        <v>6.1</v>
      </c>
      <c r="G28" s="116">
        <v>0</v>
      </c>
      <c r="H28" s="116">
        <v>5</v>
      </c>
      <c r="I28" s="102">
        <f t="shared" si="0"/>
        <v>18.100000000000001</v>
      </c>
      <c r="J28" s="176">
        <v>27</v>
      </c>
      <c r="K28" s="99">
        <f t="shared" si="1"/>
        <v>45.1</v>
      </c>
      <c r="L28" s="98" t="s">
        <v>63</v>
      </c>
      <c r="M28" s="98" t="s">
        <v>174</v>
      </c>
    </row>
    <row r="29" spans="1:13" ht="30" customHeight="1">
      <c r="A29" s="98" t="s">
        <v>1071</v>
      </c>
      <c r="B29" s="98" t="s">
        <v>1072</v>
      </c>
      <c r="C29" s="142">
        <v>0</v>
      </c>
      <c r="D29" s="142">
        <v>0</v>
      </c>
      <c r="E29" s="142">
        <v>0.75</v>
      </c>
      <c r="F29" s="142">
        <v>4.5999999999999996</v>
      </c>
      <c r="G29" s="142">
        <v>0</v>
      </c>
      <c r="H29" s="116">
        <v>5</v>
      </c>
      <c r="I29" s="102">
        <f t="shared" si="0"/>
        <v>10.35</v>
      </c>
      <c r="J29" s="176">
        <v>30</v>
      </c>
      <c r="K29" s="99">
        <f t="shared" si="1"/>
        <v>40.35</v>
      </c>
      <c r="L29" s="98" t="s">
        <v>63</v>
      </c>
      <c r="M29" s="98" t="s">
        <v>174</v>
      </c>
    </row>
    <row r="30" spans="1:13">
      <c r="C30" s="143"/>
      <c r="D30" s="143"/>
      <c r="E30" s="143"/>
      <c r="F30" s="143"/>
      <c r="G30" s="143"/>
      <c r="H30" s="143"/>
      <c r="I30" s="143"/>
      <c r="J30" s="175"/>
      <c r="K30" s="117"/>
    </row>
  </sheetData>
  <autoFilter ref="A5:K29" xr:uid="{4F99E3B3-9B62-4AE4-8CB9-1E0AC7FACFA7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29">
      <sortCondition descending="1" ref="K5:K29"/>
    </sortState>
  </autoFilter>
  <mergeCells count="1">
    <mergeCell ref="C5:H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0C73-CD91-43FF-B661-7D8A5BC47443}">
  <dimension ref="A5:M29"/>
  <sheetViews>
    <sheetView topLeftCell="A4" zoomScale="50" zoomScaleNormal="50" workbookViewId="0">
      <selection activeCell="F10" sqref="F10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3" width="12.83203125" style="112" customWidth="1"/>
    <col min="14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98" t="s">
        <v>1073</v>
      </c>
      <c r="B6" s="98" t="s">
        <v>1074</v>
      </c>
      <c r="C6" s="116">
        <v>5</v>
      </c>
      <c r="D6" s="116">
        <v>1.5</v>
      </c>
      <c r="E6" s="116">
        <v>2</v>
      </c>
      <c r="F6" s="116">
        <v>8</v>
      </c>
      <c r="G6" s="116">
        <v>1.75</v>
      </c>
      <c r="H6" s="116">
        <v>5</v>
      </c>
      <c r="I6" s="116">
        <v>23.25</v>
      </c>
      <c r="J6" s="91">
        <v>48</v>
      </c>
      <c r="K6" s="118">
        <f t="shared" ref="K6:K25" si="0">I6+J6</f>
        <v>71.25</v>
      </c>
      <c r="L6" s="98" t="s">
        <v>63</v>
      </c>
      <c r="M6" s="98" t="s">
        <v>1075</v>
      </c>
    </row>
    <row r="7" spans="1:13" ht="30" customHeight="1">
      <c r="A7" s="98" t="s">
        <v>1076</v>
      </c>
      <c r="B7" s="98" t="s">
        <v>1077</v>
      </c>
      <c r="C7" s="116">
        <v>5</v>
      </c>
      <c r="D7" s="116">
        <v>1</v>
      </c>
      <c r="E7" s="116">
        <v>2</v>
      </c>
      <c r="F7" s="116">
        <v>7.75</v>
      </c>
      <c r="G7" s="116">
        <v>0.5</v>
      </c>
      <c r="H7" s="116">
        <v>5</v>
      </c>
      <c r="I7" s="116">
        <v>21.25</v>
      </c>
      <c r="J7" s="90">
        <v>47.5</v>
      </c>
      <c r="K7" s="118">
        <f t="shared" si="0"/>
        <v>68.75</v>
      </c>
      <c r="L7" s="98" t="s">
        <v>63</v>
      </c>
      <c r="M7" s="98" t="s">
        <v>1075</v>
      </c>
    </row>
    <row r="8" spans="1:13" ht="30" customHeight="1">
      <c r="A8" s="98" t="s">
        <v>1078</v>
      </c>
      <c r="B8" s="98" t="s">
        <v>1079</v>
      </c>
      <c r="C8" s="116">
        <v>5</v>
      </c>
      <c r="D8" s="116">
        <v>0</v>
      </c>
      <c r="E8" s="116">
        <v>1.8</v>
      </c>
      <c r="F8" s="116">
        <v>7.5</v>
      </c>
      <c r="G8" s="116">
        <v>0</v>
      </c>
      <c r="H8" s="116">
        <v>5</v>
      </c>
      <c r="I8" s="116">
        <v>19.3</v>
      </c>
      <c r="J8" s="108">
        <v>44.5</v>
      </c>
      <c r="K8" s="118">
        <f t="shared" si="0"/>
        <v>63.8</v>
      </c>
      <c r="L8" s="98" t="s">
        <v>63</v>
      </c>
      <c r="M8" s="98" t="s">
        <v>1075</v>
      </c>
    </row>
    <row r="9" spans="1:13" ht="30" customHeight="1">
      <c r="A9" s="98" t="s">
        <v>1080</v>
      </c>
      <c r="B9" s="98" t="s">
        <v>1081</v>
      </c>
      <c r="C9" s="116">
        <v>5</v>
      </c>
      <c r="D9" s="116">
        <v>1</v>
      </c>
      <c r="E9" s="116">
        <v>1.8</v>
      </c>
      <c r="F9" s="116">
        <v>7</v>
      </c>
      <c r="G9" s="116">
        <v>0.5</v>
      </c>
      <c r="H9" s="116">
        <v>5</v>
      </c>
      <c r="I9" s="116">
        <v>20.3</v>
      </c>
      <c r="J9" s="108">
        <v>41.5</v>
      </c>
      <c r="K9" s="118">
        <f t="shared" si="0"/>
        <v>61.8</v>
      </c>
      <c r="L9" s="98" t="s">
        <v>63</v>
      </c>
      <c r="M9" s="98" t="s">
        <v>1075</v>
      </c>
    </row>
    <row r="10" spans="1:13" ht="30" customHeight="1">
      <c r="A10" s="98" t="s">
        <v>1082</v>
      </c>
      <c r="B10" s="98" t="s">
        <v>1083</v>
      </c>
      <c r="C10" s="116">
        <v>5</v>
      </c>
      <c r="D10" s="116">
        <v>1.5</v>
      </c>
      <c r="E10" s="116">
        <v>1.8</v>
      </c>
      <c r="F10" s="116">
        <v>8.0500000000000007</v>
      </c>
      <c r="G10" s="116">
        <v>0</v>
      </c>
      <c r="H10" s="116">
        <v>5</v>
      </c>
      <c r="I10" s="116">
        <v>21.35</v>
      </c>
      <c r="J10" s="108">
        <v>39.5</v>
      </c>
      <c r="K10" s="118">
        <f t="shared" si="0"/>
        <v>60.85</v>
      </c>
      <c r="L10" s="98" t="s">
        <v>63</v>
      </c>
      <c r="M10" s="98" t="s">
        <v>1075</v>
      </c>
    </row>
    <row r="11" spans="1:13" ht="30" customHeight="1">
      <c r="A11" s="98" t="s">
        <v>1084</v>
      </c>
      <c r="B11" s="98" t="s">
        <v>1085</v>
      </c>
      <c r="C11" s="116">
        <v>1.25</v>
      </c>
      <c r="D11" s="116">
        <v>0.5</v>
      </c>
      <c r="E11" s="116">
        <v>2</v>
      </c>
      <c r="F11" s="116">
        <v>9</v>
      </c>
      <c r="G11" s="116">
        <v>1</v>
      </c>
      <c r="H11" s="116">
        <v>5</v>
      </c>
      <c r="I11" s="116">
        <v>18.75</v>
      </c>
      <c r="J11" s="90">
        <v>42</v>
      </c>
      <c r="K11" s="118">
        <f t="shared" si="0"/>
        <v>60.75</v>
      </c>
      <c r="L11" s="98" t="s">
        <v>63</v>
      </c>
      <c r="M11" s="98" t="s">
        <v>1075</v>
      </c>
    </row>
    <row r="12" spans="1:13" ht="30" customHeight="1">
      <c r="A12" s="98" t="s">
        <v>1086</v>
      </c>
      <c r="B12" s="98" t="s">
        <v>1087</v>
      </c>
      <c r="C12" s="116">
        <v>5</v>
      </c>
      <c r="D12" s="116">
        <v>1</v>
      </c>
      <c r="E12" s="116">
        <v>2</v>
      </c>
      <c r="F12" s="116">
        <v>9.5</v>
      </c>
      <c r="G12" s="116">
        <v>0</v>
      </c>
      <c r="H12" s="116">
        <v>5</v>
      </c>
      <c r="I12" s="116">
        <v>22.5</v>
      </c>
      <c r="J12" s="91">
        <v>38</v>
      </c>
      <c r="K12" s="118">
        <f t="shared" si="0"/>
        <v>60.5</v>
      </c>
      <c r="L12" s="98" t="s">
        <v>63</v>
      </c>
      <c r="M12" s="98" t="s">
        <v>1075</v>
      </c>
    </row>
    <row r="13" spans="1:13" ht="30" customHeight="1">
      <c r="A13" s="98" t="s">
        <v>1088</v>
      </c>
      <c r="B13" s="98" t="s">
        <v>1089</v>
      </c>
      <c r="C13" s="116">
        <v>5</v>
      </c>
      <c r="D13" s="116">
        <v>0.5</v>
      </c>
      <c r="E13" s="116">
        <v>1.5</v>
      </c>
      <c r="F13" s="116">
        <v>4.7</v>
      </c>
      <c r="G13" s="116">
        <v>0</v>
      </c>
      <c r="H13" s="116">
        <v>5</v>
      </c>
      <c r="I13" s="116">
        <v>16.7</v>
      </c>
      <c r="J13" s="90">
        <v>43.5</v>
      </c>
      <c r="K13" s="118">
        <f t="shared" si="0"/>
        <v>60.2</v>
      </c>
      <c r="L13" s="98" t="s">
        <v>63</v>
      </c>
      <c r="M13" s="98" t="s">
        <v>1075</v>
      </c>
    </row>
    <row r="14" spans="1:13" ht="30" customHeight="1">
      <c r="A14" s="98" t="s">
        <v>1090</v>
      </c>
      <c r="B14" s="98" t="s">
        <v>1091</v>
      </c>
      <c r="C14" s="116">
        <v>5</v>
      </c>
      <c r="D14" s="116">
        <v>0.5</v>
      </c>
      <c r="E14" s="116">
        <v>2</v>
      </c>
      <c r="F14" s="116">
        <v>8.5</v>
      </c>
      <c r="G14" s="116">
        <v>0</v>
      </c>
      <c r="H14" s="116">
        <v>5</v>
      </c>
      <c r="I14" s="116">
        <v>21</v>
      </c>
      <c r="J14" s="90">
        <v>38.5</v>
      </c>
      <c r="K14" s="118">
        <f t="shared" si="0"/>
        <v>59.5</v>
      </c>
      <c r="L14" s="98" t="s">
        <v>63</v>
      </c>
      <c r="M14" s="98" t="s">
        <v>1075</v>
      </c>
    </row>
    <row r="15" spans="1:13" ht="30" customHeight="1">
      <c r="A15" s="98" t="s">
        <v>1092</v>
      </c>
      <c r="B15" s="98" t="s">
        <v>1093</v>
      </c>
      <c r="C15" s="116">
        <v>5</v>
      </c>
      <c r="D15" s="116">
        <v>0.5</v>
      </c>
      <c r="E15" s="116">
        <v>2</v>
      </c>
      <c r="F15" s="116">
        <v>6.5</v>
      </c>
      <c r="G15" s="116">
        <v>0</v>
      </c>
      <c r="H15" s="116">
        <v>5</v>
      </c>
      <c r="I15" s="116">
        <v>19</v>
      </c>
      <c r="J15" s="90">
        <v>39.5</v>
      </c>
      <c r="K15" s="118">
        <f t="shared" si="0"/>
        <v>58.5</v>
      </c>
      <c r="L15" s="98" t="s">
        <v>63</v>
      </c>
      <c r="M15" s="98" t="s">
        <v>1075</v>
      </c>
    </row>
    <row r="16" spans="1:13" ht="30" customHeight="1">
      <c r="A16" s="98" t="s">
        <v>1094</v>
      </c>
      <c r="B16" s="98" t="s">
        <v>1095</v>
      </c>
      <c r="C16" s="116">
        <v>5</v>
      </c>
      <c r="D16" s="116">
        <v>0.5</v>
      </c>
      <c r="E16" s="116">
        <v>1.8</v>
      </c>
      <c r="F16" s="116">
        <v>7.25</v>
      </c>
      <c r="G16" s="116">
        <v>0</v>
      </c>
      <c r="H16" s="116">
        <v>5</v>
      </c>
      <c r="I16" s="116">
        <v>19.55</v>
      </c>
      <c r="J16" s="90">
        <v>38</v>
      </c>
      <c r="K16" s="118">
        <f t="shared" si="0"/>
        <v>57.55</v>
      </c>
      <c r="L16" s="98" t="s">
        <v>63</v>
      </c>
      <c r="M16" s="98" t="s">
        <v>1075</v>
      </c>
    </row>
    <row r="17" spans="1:13" ht="30" customHeight="1">
      <c r="A17" s="98" t="s">
        <v>1096</v>
      </c>
      <c r="B17" s="98" t="s">
        <v>1097</v>
      </c>
      <c r="C17" s="116">
        <v>2.25</v>
      </c>
      <c r="D17" s="116">
        <v>1</v>
      </c>
      <c r="E17" s="116">
        <v>1.8</v>
      </c>
      <c r="F17" s="116">
        <v>9</v>
      </c>
      <c r="G17" s="116">
        <v>0</v>
      </c>
      <c r="H17" s="116">
        <v>5</v>
      </c>
      <c r="I17" s="116">
        <v>19.05</v>
      </c>
      <c r="J17" s="90">
        <v>38</v>
      </c>
      <c r="K17" s="118">
        <f t="shared" si="0"/>
        <v>57.05</v>
      </c>
      <c r="L17" s="98" t="s">
        <v>63</v>
      </c>
      <c r="M17" s="98" t="s">
        <v>1075</v>
      </c>
    </row>
    <row r="18" spans="1:13" ht="30" customHeight="1">
      <c r="A18" s="98" t="s">
        <v>1098</v>
      </c>
      <c r="B18" s="98" t="s">
        <v>1099</v>
      </c>
      <c r="C18" s="116">
        <v>5</v>
      </c>
      <c r="D18" s="116">
        <v>0.5</v>
      </c>
      <c r="E18" s="116">
        <v>1.9</v>
      </c>
      <c r="F18" s="116">
        <v>8.25</v>
      </c>
      <c r="G18" s="116">
        <v>0</v>
      </c>
      <c r="H18" s="116">
        <v>5</v>
      </c>
      <c r="I18" s="116">
        <v>20.65</v>
      </c>
      <c r="J18" s="90">
        <v>36</v>
      </c>
      <c r="K18" s="118">
        <f t="shared" si="0"/>
        <v>56.65</v>
      </c>
      <c r="L18" s="98" t="s">
        <v>63</v>
      </c>
      <c r="M18" s="98" t="s">
        <v>1075</v>
      </c>
    </row>
    <row r="19" spans="1:13" ht="30" customHeight="1">
      <c r="A19" s="98" t="s">
        <v>1100</v>
      </c>
      <c r="B19" s="98" t="s">
        <v>1101</v>
      </c>
      <c r="C19" s="116">
        <v>4.25</v>
      </c>
      <c r="D19" s="116">
        <v>0.5</v>
      </c>
      <c r="E19" s="116">
        <v>0.75</v>
      </c>
      <c r="F19" s="116">
        <v>6</v>
      </c>
      <c r="G19" s="116">
        <v>0</v>
      </c>
      <c r="H19" s="116">
        <v>5</v>
      </c>
      <c r="I19" s="116">
        <v>16.5</v>
      </c>
      <c r="J19" s="90">
        <v>39</v>
      </c>
      <c r="K19" s="118">
        <f t="shared" si="0"/>
        <v>55.5</v>
      </c>
      <c r="L19" s="98" t="s">
        <v>63</v>
      </c>
      <c r="M19" s="98" t="s">
        <v>1075</v>
      </c>
    </row>
    <row r="20" spans="1:13" ht="30" customHeight="1">
      <c r="A20" s="98" t="s">
        <v>1102</v>
      </c>
      <c r="B20" s="98" t="s">
        <v>1103</v>
      </c>
      <c r="C20" s="116">
        <v>5</v>
      </c>
      <c r="D20" s="116">
        <v>0</v>
      </c>
      <c r="E20" s="116">
        <v>1.8</v>
      </c>
      <c r="F20" s="116">
        <v>5.25</v>
      </c>
      <c r="G20" s="116">
        <v>0</v>
      </c>
      <c r="H20" s="116">
        <v>5</v>
      </c>
      <c r="I20" s="116">
        <v>17.05</v>
      </c>
      <c r="J20" s="90">
        <v>38</v>
      </c>
      <c r="K20" s="118">
        <f t="shared" si="0"/>
        <v>55.05</v>
      </c>
      <c r="L20" s="98" t="s">
        <v>63</v>
      </c>
      <c r="M20" s="98" t="s">
        <v>1075</v>
      </c>
    </row>
    <row r="21" spans="1:13" ht="30" customHeight="1">
      <c r="A21" s="98" t="s">
        <v>1104</v>
      </c>
      <c r="B21" s="98" t="s">
        <v>1105</v>
      </c>
      <c r="C21" s="116">
        <v>5</v>
      </c>
      <c r="D21" s="116">
        <v>0</v>
      </c>
      <c r="E21" s="116">
        <v>1.9</v>
      </c>
      <c r="F21" s="116">
        <v>7.75</v>
      </c>
      <c r="G21" s="116">
        <v>0</v>
      </c>
      <c r="H21" s="116">
        <v>5</v>
      </c>
      <c r="I21" s="116">
        <v>19.649999999999999</v>
      </c>
      <c r="J21" s="90">
        <v>34.5</v>
      </c>
      <c r="K21" s="118">
        <f t="shared" si="0"/>
        <v>54.15</v>
      </c>
      <c r="L21" s="98" t="s">
        <v>63</v>
      </c>
      <c r="M21" s="98" t="s">
        <v>1075</v>
      </c>
    </row>
    <row r="22" spans="1:13" ht="30" customHeight="1">
      <c r="A22" s="98" t="s">
        <v>1106</v>
      </c>
      <c r="B22" s="98" t="s">
        <v>1107</v>
      </c>
      <c r="C22" s="116">
        <v>5</v>
      </c>
      <c r="D22" s="116">
        <v>0.5</v>
      </c>
      <c r="E22" s="116">
        <v>2</v>
      </c>
      <c r="F22" s="116">
        <v>8</v>
      </c>
      <c r="G22" s="116">
        <v>1.05</v>
      </c>
      <c r="H22" s="116">
        <v>5</v>
      </c>
      <c r="I22" s="116">
        <v>21.55</v>
      </c>
      <c r="J22" s="90">
        <v>32</v>
      </c>
      <c r="K22" s="118">
        <f t="shared" si="0"/>
        <v>53.55</v>
      </c>
      <c r="L22" s="98" t="s">
        <v>63</v>
      </c>
      <c r="M22" s="98" t="s">
        <v>1075</v>
      </c>
    </row>
    <row r="23" spans="1:13" ht="30" customHeight="1">
      <c r="A23" s="98" t="s">
        <v>1108</v>
      </c>
      <c r="B23" s="98" t="s">
        <v>1109</v>
      </c>
      <c r="C23" s="116">
        <v>5</v>
      </c>
      <c r="D23" s="116">
        <v>2</v>
      </c>
      <c r="E23" s="116">
        <v>1.25</v>
      </c>
      <c r="F23" s="116">
        <v>7.25</v>
      </c>
      <c r="G23" s="116">
        <v>0</v>
      </c>
      <c r="H23" s="116">
        <v>5</v>
      </c>
      <c r="I23" s="116">
        <v>20.5</v>
      </c>
      <c r="J23" s="90">
        <v>32</v>
      </c>
      <c r="K23" s="118">
        <f t="shared" si="0"/>
        <v>52.5</v>
      </c>
      <c r="L23" s="98" t="s">
        <v>63</v>
      </c>
      <c r="M23" s="98" t="s">
        <v>1075</v>
      </c>
    </row>
    <row r="24" spans="1:13" ht="30" customHeight="1">
      <c r="A24" s="98" t="s">
        <v>1110</v>
      </c>
      <c r="B24" s="98" t="s">
        <v>1111</v>
      </c>
      <c r="C24" s="116">
        <v>0</v>
      </c>
      <c r="D24" s="116">
        <v>1.5</v>
      </c>
      <c r="E24" s="116">
        <v>1.8</v>
      </c>
      <c r="F24" s="116">
        <v>6.3</v>
      </c>
      <c r="G24" s="116">
        <v>0</v>
      </c>
      <c r="H24" s="116">
        <v>5</v>
      </c>
      <c r="I24" s="116">
        <v>14.6</v>
      </c>
      <c r="J24" s="91">
        <v>30.5</v>
      </c>
      <c r="K24" s="118">
        <f t="shared" si="0"/>
        <v>45.1</v>
      </c>
      <c r="L24" s="98" t="s">
        <v>63</v>
      </c>
      <c r="M24" s="98" t="s">
        <v>1075</v>
      </c>
    </row>
    <row r="25" spans="1:13" ht="30" customHeight="1">
      <c r="A25" s="98" t="s">
        <v>1112</v>
      </c>
      <c r="B25" s="98" t="s">
        <v>1113</v>
      </c>
      <c r="C25" s="116">
        <v>0</v>
      </c>
      <c r="D25" s="116">
        <v>0</v>
      </c>
      <c r="E25" s="116">
        <v>1.9</v>
      </c>
      <c r="F25" s="116">
        <v>7.5</v>
      </c>
      <c r="G25" s="116">
        <v>0</v>
      </c>
      <c r="H25" s="116">
        <v>5</v>
      </c>
      <c r="I25" s="116">
        <v>14.4</v>
      </c>
      <c r="J25" s="90">
        <v>30</v>
      </c>
      <c r="K25" s="118">
        <f t="shared" si="0"/>
        <v>44.4</v>
      </c>
      <c r="L25" s="98" t="s">
        <v>63</v>
      </c>
      <c r="M25" s="98" t="s">
        <v>1075</v>
      </c>
    </row>
    <row r="26" spans="1:13" ht="30" customHeight="1"/>
    <row r="27" spans="1:13" ht="30" customHeight="1"/>
    <row r="28" spans="1:13" ht="30" customHeight="1"/>
    <row r="29" spans="1:13" ht="30" customHeight="1"/>
  </sheetData>
  <autoFilter ref="A5:K25" xr:uid="{9B3D0C73-CD91-43FF-B661-7D8A5BC47443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25">
      <sortCondition descending="1" ref="K5:K25"/>
    </sortState>
  </autoFilter>
  <mergeCells count="1">
    <mergeCell ref="C5:H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E921E-2D26-438F-BE94-D9B5A9870DC3}">
  <dimension ref="A5:N46"/>
  <sheetViews>
    <sheetView topLeftCell="A17" zoomScale="40" zoomScaleNormal="40" workbookViewId="0">
      <selection activeCell="A5" sqref="A5:M7"/>
    </sheetView>
  </sheetViews>
  <sheetFormatPr baseColWidth="10" defaultColWidth="8.83203125" defaultRowHeight="20.25"/>
  <cols>
    <col min="1" max="1" width="26" style="148" customWidth="1"/>
    <col min="2" max="2" width="61.33203125" style="148" customWidth="1"/>
    <col min="3" max="13" width="12.83203125" style="148" customWidth="1"/>
    <col min="14" max="14" width="8.83203125" style="148"/>
    <col min="15" max="15" width="8.83203125" style="148" customWidth="1"/>
    <col min="16" max="16384" width="8.83203125" style="148"/>
  </cols>
  <sheetData>
    <row r="5" spans="1:13" ht="63.2" customHeight="1">
      <c r="A5" s="146" t="s">
        <v>0</v>
      </c>
      <c r="B5" s="146" t="s">
        <v>1</v>
      </c>
      <c r="C5" s="202" t="s">
        <v>2</v>
      </c>
      <c r="D5" s="203"/>
      <c r="E5" s="203"/>
      <c r="F5" s="203"/>
      <c r="G5" s="203"/>
      <c r="H5" s="204"/>
      <c r="I5" s="146" t="s">
        <v>3</v>
      </c>
      <c r="J5" s="146" t="s">
        <v>4</v>
      </c>
      <c r="K5" s="147" t="s">
        <v>5</v>
      </c>
    </row>
    <row r="6" spans="1:13" ht="30" customHeight="1">
      <c r="A6" s="127" t="s">
        <v>1114</v>
      </c>
      <c r="B6" s="127" t="s">
        <v>1115</v>
      </c>
      <c r="C6" s="128">
        <v>3</v>
      </c>
      <c r="D6" s="128">
        <v>0</v>
      </c>
      <c r="E6" s="128">
        <v>2</v>
      </c>
      <c r="F6" s="128">
        <v>9.9</v>
      </c>
      <c r="G6" s="128">
        <v>1</v>
      </c>
      <c r="H6" s="128">
        <v>5</v>
      </c>
      <c r="I6" s="128">
        <v>20.9</v>
      </c>
      <c r="J6" s="149">
        <v>44</v>
      </c>
      <c r="K6" s="150">
        <f t="shared" ref="K6:K16" si="0">I6+J6</f>
        <v>64.900000000000006</v>
      </c>
      <c r="L6" s="127" t="s">
        <v>63</v>
      </c>
      <c r="M6" s="127" t="s">
        <v>1116</v>
      </c>
    </row>
    <row r="7" spans="1:13" ht="30" customHeight="1">
      <c r="A7" s="127" t="s">
        <v>1117</v>
      </c>
      <c r="B7" s="127" t="s">
        <v>1118</v>
      </c>
      <c r="C7" s="128">
        <v>0</v>
      </c>
      <c r="D7" s="128">
        <v>1.5</v>
      </c>
      <c r="E7" s="128">
        <v>0</v>
      </c>
      <c r="F7" s="128">
        <v>6.5</v>
      </c>
      <c r="G7" s="128">
        <v>0</v>
      </c>
      <c r="H7" s="128">
        <v>5</v>
      </c>
      <c r="I7" s="128">
        <v>13</v>
      </c>
      <c r="J7" s="149">
        <v>45.5</v>
      </c>
      <c r="K7" s="150">
        <f t="shared" si="0"/>
        <v>58.5</v>
      </c>
      <c r="L7" s="127" t="s">
        <v>63</v>
      </c>
      <c r="M7" s="127" t="s">
        <v>1116</v>
      </c>
    </row>
    <row r="8" spans="1:13" ht="30" customHeight="1">
      <c r="A8" s="127" t="s">
        <v>1119</v>
      </c>
      <c r="B8" s="127" t="s">
        <v>1120</v>
      </c>
      <c r="C8" s="128">
        <v>5</v>
      </c>
      <c r="D8" s="128">
        <v>2.5</v>
      </c>
      <c r="E8" s="128">
        <v>0.75</v>
      </c>
      <c r="F8" s="128">
        <v>10</v>
      </c>
      <c r="G8" s="128">
        <v>1</v>
      </c>
      <c r="H8" s="128">
        <v>5</v>
      </c>
      <c r="I8" s="128">
        <v>24.25</v>
      </c>
      <c r="J8" s="149">
        <v>33.5</v>
      </c>
      <c r="K8" s="150">
        <f t="shared" si="0"/>
        <v>57.75</v>
      </c>
      <c r="L8" s="127" t="s">
        <v>63</v>
      </c>
      <c r="M8" s="127" t="s">
        <v>1116</v>
      </c>
    </row>
    <row r="9" spans="1:13" ht="30" customHeight="1">
      <c r="A9" s="127" t="s">
        <v>1121</v>
      </c>
      <c r="B9" s="127" t="s">
        <v>1122</v>
      </c>
      <c r="C9" s="128">
        <v>5</v>
      </c>
      <c r="D9" s="128">
        <v>1.5</v>
      </c>
      <c r="E9" s="128">
        <v>0</v>
      </c>
      <c r="F9" s="128">
        <v>4.7</v>
      </c>
      <c r="G9" s="128">
        <v>0</v>
      </c>
      <c r="H9" s="128">
        <v>5</v>
      </c>
      <c r="I9" s="128">
        <v>16.2</v>
      </c>
      <c r="J9" s="149">
        <v>41.5</v>
      </c>
      <c r="K9" s="150">
        <f t="shared" si="0"/>
        <v>57.7</v>
      </c>
      <c r="L9" s="127" t="s">
        <v>63</v>
      </c>
      <c r="M9" s="127" t="s">
        <v>1116</v>
      </c>
    </row>
    <row r="10" spans="1:13" ht="30" customHeight="1">
      <c r="A10" s="127" t="s">
        <v>1123</v>
      </c>
      <c r="B10" s="127" t="s">
        <v>1124</v>
      </c>
      <c r="C10" s="128">
        <v>5</v>
      </c>
      <c r="D10" s="128">
        <v>0.5</v>
      </c>
      <c r="E10" s="128">
        <v>2</v>
      </c>
      <c r="F10" s="128">
        <v>9.5500000000000007</v>
      </c>
      <c r="G10" s="128">
        <v>0</v>
      </c>
      <c r="H10" s="128">
        <v>5</v>
      </c>
      <c r="I10" s="128">
        <v>22.05</v>
      </c>
      <c r="J10" s="151">
        <v>34.5</v>
      </c>
      <c r="K10" s="150">
        <f t="shared" si="0"/>
        <v>56.55</v>
      </c>
      <c r="L10" s="127" t="s">
        <v>63</v>
      </c>
      <c r="M10" s="127" t="s">
        <v>1116</v>
      </c>
    </row>
    <row r="11" spans="1:13" ht="30" customHeight="1">
      <c r="A11" s="127" t="s">
        <v>1125</v>
      </c>
      <c r="B11" s="127" t="s">
        <v>1126</v>
      </c>
      <c r="C11" s="128">
        <v>5</v>
      </c>
      <c r="D11" s="128">
        <v>2.5</v>
      </c>
      <c r="E11" s="128">
        <v>0</v>
      </c>
      <c r="F11" s="128">
        <v>3.5</v>
      </c>
      <c r="G11" s="128">
        <v>0</v>
      </c>
      <c r="H11" s="128">
        <v>5</v>
      </c>
      <c r="I11" s="128">
        <v>16</v>
      </c>
      <c r="J11" s="151">
        <v>40.5</v>
      </c>
      <c r="K11" s="150">
        <f t="shared" si="0"/>
        <v>56.5</v>
      </c>
      <c r="L11" s="127" t="s">
        <v>63</v>
      </c>
      <c r="M11" s="127" t="s">
        <v>1116</v>
      </c>
    </row>
    <row r="12" spans="1:13" ht="30" customHeight="1">
      <c r="A12" s="127" t="s">
        <v>1127</v>
      </c>
      <c r="B12" s="127" t="s">
        <v>1128</v>
      </c>
      <c r="C12" s="128">
        <v>2.75</v>
      </c>
      <c r="D12" s="128">
        <v>0</v>
      </c>
      <c r="E12" s="128">
        <v>0</v>
      </c>
      <c r="F12" s="128">
        <v>8.5</v>
      </c>
      <c r="G12" s="128">
        <v>0</v>
      </c>
      <c r="H12" s="128">
        <v>5</v>
      </c>
      <c r="I12" s="128">
        <v>16.25</v>
      </c>
      <c r="J12" s="149">
        <v>37.5</v>
      </c>
      <c r="K12" s="150">
        <f t="shared" si="0"/>
        <v>53.75</v>
      </c>
      <c r="L12" s="127" t="s">
        <v>63</v>
      </c>
      <c r="M12" s="127" t="s">
        <v>1116</v>
      </c>
    </row>
    <row r="13" spans="1:13" ht="30" customHeight="1">
      <c r="A13" s="127" t="s">
        <v>1129</v>
      </c>
      <c r="B13" s="127" t="s">
        <v>1130</v>
      </c>
      <c r="C13" s="128">
        <v>5</v>
      </c>
      <c r="D13" s="128">
        <v>2.5</v>
      </c>
      <c r="E13" s="128">
        <v>0.75</v>
      </c>
      <c r="F13" s="128">
        <v>9</v>
      </c>
      <c r="G13" s="128">
        <v>0</v>
      </c>
      <c r="H13" s="128">
        <v>5</v>
      </c>
      <c r="I13" s="128">
        <v>22.25</v>
      </c>
      <c r="J13" s="149">
        <v>31</v>
      </c>
      <c r="K13" s="150">
        <f t="shared" si="0"/>
        <v>53.25</v>
      </c>
      <c r="L13" s="127" t="s">
        <v>63</v>
      </c>
      <c r="M13" s="127" t="s">
        <v>1116</v>
      </c>
    </row>
    <row r="14" spans="1:13" ht="30" customHeight="1">
      <c r="A14" s="127" t="s">
        <v>1131</v>
      </c>
      <c r="B14" s="127" t="s">
        <v>1132</v>
      </c>
      <c r="C14" s="128">
        <v>0</v>
      </c>
      <c r="D14" s="128">
        <v>2</v>
      </c>
      <c r="E14" s="128">
        <v>2</v>
      </c>
      <c r="F14" s="128">
        <v>6.25</v>
      </c>
      <c r="G14" s="128">
        <v>0</v>
      </c>
      <c r="H14" s="128">
        <v>5</v>
      </c>
      <c r="I14" s="128">
        <v>15.25</v>
      </c>
      <c r="J14" s="149">
        <v>37.5</v>
      </c>
      <c r="K14" s="150">
        <f t="shared" si="0"/>
        <v>52.75</v>
      </c>
      <c r="L14" s="127" t="s">
        <v>63</v>
      </c>
      <c r="M14" s="127" t="s">
        <v>1116</v>
      </c>
    </row>
    <row r="15" spans="1:13" ht="30" customHeight="1">
      <c r="A15" s="127" t="s">
        <v>1133</v>
      </c>
      <c r="B15" s="127" t="s">
        <v>1134</v>
      </c>
      <c r="C15" s="128">
        <v>5</v>
      </c>
      <c r="D15" s="128">
        <v>1.5</v>
      </c>
      <c r="E15" s="128">
        <v>0</v>
      </c>
      <c r="F15" s="128">
        <v>6.1</v>
      </c>
      <c r="G15" s="128">
        <v>1</v>
      </c>
      <c r="H15" s="128">
        <v>5</v>
      </c>
      <c r="I15" s="128">
        <v>18.600000000000001</v>
      </c>
      <c r="J15" s="149">
        <v>32.5</v>
      </c>
      <c r="K15" s="150">
        <f t="shared" si="0"/>
        <v>51.1</v>
      </c>
      <c r="L15" s="127" t="s">
        <v>63</v>
      </c>
      <c r="M15" s="127" t="s">
        <v>1116</v>
      </c>
    </row>
    <row r="16" spans="1:13" ht="30" customHeight="1">
      <c r="A16" s="127" t="s">
        <v>1135</v>
      </c>
      <c r="B16" s="127" t="s">
        <v>1136</v>
      </c>
      <c r="C16" s="128">
        <v>0</v>
      </c>
      <c r="D16" s="128">
        <v>2</v>
      </c>
      <c r="E16" s="128">
        <v>0</v>
      </c>
      <c r="F16" s="128">
        <v>8.5500000000000007</v>
      </c>
      <c r="G16" s="128">
        <v>0</v>
      </c>
      <c r="H16" s="128">
        <v>5</v>
      </c>
      <c r="I16" s="128">
        <v>15.55</v>
      </c>
      <c r="J16" s="149">
        <v>35.5</v>
      </c>
      <c r="K16" s="150">
        <f t="shared" si="0"/>
        <v>51.05</v>
      </c>
      <c r="L16" s="127" t="s">
        <v>63</v>
      </c>
      <c r="M16" s="127" t="s">
        <v>1116</v>
      </c>
    </row>
    <row r="17" spans="1:14" ht="30" customHeight="1"/>
    <row r="18" spans="1:14" ht="30" customHeight="1"/>
    <row r="19" spans="1:14" ht="30" customHeight="1"/>
    <row r="20" spans="1:14" ht="63.2" customHeight="1">
      <c r="A20" s="146" t="s">
        <v>0</v>
      </c>
      <c r="B20" s="146" t="s">
        <v>1</v>
      </c>
      <c r="C20" s="202" t="s">
        <v>2</v>
      </c>
      <c r="D20" s="203"/>
      <c r="E20" s="203"/>
      <c r="F20" s="203"/>
      <c r="G20" s="203"/>
      <c r="H20" s="204"/>
      <c r="I20" s="146" t="s">
        <v>3</v>
      </c>
      <c r="J20" s="146" t="s">
        <v>4</v>
      </c>
      <c r="K20" s="147" t="s">
        <v>5</v>
      </c>
    </row>
    <row r="21" spans="1:14" ht="30" customHeight="1">
      <c r="A21" s="144" t="s">
        <v>1137</v>
      </c>
      <c r="B21" s="144" t="s">
        <v>1138</v>
      </c>
      <c r="C21" s="145">
        <v>5</v>
      </c>
      <c r="D21" s="145">
        <v>0</v>
      </c>
      <c r="E21" s="145">
        <v>1</v>
      </c>
      <c r="F21" s="145">
        <v>9.3000000000000007</v>
      </c>
      <c r="G21" s="145">
        <v>0</v>
      </c>
      <c r="H21" s="145">
        <v>5</v>
      </c>
      <c r="I21" s="145">
        <v>20.3</v>
      </c>
      <c r="J21" s="152">
        <v>46</v>
      </c>
      <c r="K21" s="153">
        <f t="shared" ref="K21:K46" si="1">I21+J21</f>
        <v>66.3</v>
      </c>
      <c r="L21" s="145" t="s">
        <v>63</v>
      </c>
      <c r="M21" s="144" t="s">
        <v>1116</v>
      </c>
      <c r="N21" s="148">
        <v>1</v>
      </c>
    </row>
    <row r="22" spans="1:14" ht="30" customHeight="1">
      <c r="A22" s="144" t="s">
        <v>1139</v>
      </c>
      <c r="B22" s="144" t="s">
        <v>1140</v>
      </c>
      <c r="C22" s="145">
        <v>5</v>
      </c>
      <c r="D22" s="145">
        <v>1</v>
      </c>
      <c r="E22" s="145">
        <v>1</v>
      </c>
      <c r="F22" s="145">
        <v>9.9</v>
      </c>
      <c r="G22" s="145">
        <v>0</v>
      </c>
      <c r="H22" s="145">
        <v>5</v>
      </c>
      <c r="I22" s="145">
        <v>21.9</v>
      </c>
      <c r="J22" s="149">
        <v>43.5</v>
      </c>
      <c r="K22" s="153">
        <f t="shared" si="1"/>
        <v>65.400000000000006</v>
      </c>
      <c r="L22" s="145" t="s">
        <v>63</v>
      </c>
      <c r="M22" s="144" t="s">
        <v>1116</v>
      </c>
      <c r="N22" s="148">
        <v>2</v>
      </c>
    </row>
    <row r="23" spans="1:14" ht="30" customHeight="1">
      <c r="A23" s="144" t="s">
        <v>1141</v>
      </c>
      <c r="B23" s="144" t="s">
        <v>1142</v>
      </c>
      <c r="C23" s="145">
        <v>5</v>
      </c>
      <c r="D23" s="145">
        <v>0.5</v>
      </c>
      <c r="E23" s="145">
        <v>1.5</v>
      </c>
      <c r="F23" s="145">
        <v>10</v>
      </c>
      <c r="G23" s="145">
        <v>0</v>
      </c>
      <c r="H23" s="145">
        <v>5</v>
      </c>
      <c r="I23" s="145">
        <v>22</v>
      </c>
      <c r="J23" s="149">
        <v>42</v>
      </c>
      <c r="K23" s="153">
        <f t="shared" si="1"/>
        <v>64</v>
      </c>
      <c r="L23" s="145" t="s">
        <v>63</v>
      </c>
      <c r="M23" s="144" t="s">
        <v>1116</v>
      </c>
      <c r="N23" s="148">
        <v>3</v>
      </c>
    </row>
    <row r="24" spans="1:14" ht="30" customHeight="1">
      <c r="A24" s="144" t="s">
        <v>1143</v>
      </c>
      <c r="B24" s="144" t="s">
        <v>1144</v>
      </c>
      <c r="C24" s="145">
        <v>5</v>
      </c>
      <c r="D24" s="145">
        <v>3</v>
      </c>
      <c r="E24" s="145">
        <v>2</v>
      </c>
      <c r="F24" s="145">
        <v>10</v>
      </c>
      <c r="G24" s="145">
        <v>0</v>
      </c>
      <c r="H24" s="145">
        <v>5</v>
      </c>
      <c r="I24" s="145">
        <v>25</v>
      </c>
      <c r="J24" s="149">
        <v>36.5</v>
      </c>
      <c r="K24" s="153">
        <f t="shared" si="1"/>
        <v>61.5</v>
      </c>
      <c r="L24" s="145" t="s">
        <v>63</v>
      </c>
      <c r="M24" s="144" t="s">
        <v>1116</v>
      </c>
      <c r="N24" s="148">
        <v>4</v>
      </c>
    </row>
    <row r="25" spans="1:14" ht="30" customHeight="1">
      <c r="A25" s="144" t="s">
        <v>1145</v>
      </c>
      <c r="B25" s="144" t="s">
        <v>1146</v>
      </c>
      <c r="C25" s="145">
        <v>5</v>
      </c>
      <c r="D25" s="145">
        <v>1</v>
      </c>
      <c r="E25" s="145">
        <v>1</v>
      </c>
      <c r="F25" s="145">
        <v>10</v>
      </c>
      <c r="G25" s="145">
        <v>0</v>
      </c>
      <c r="H25" s="145">
        <v>5</v>
      </c>
      <c r="I25" s="145">
        <v>22</v>
      </c>
      <c r="J25" s="154">
        <v>39</v>
      </c>
      <c r="K25" s="153">
        <f t="shared" si="1"/>
        <v>61</v>
      </c>
      <c r="L25" s="145" t="s">
        <v>63</v>
      </c>
      <c r="M25" s="144" t="s">
        <v>1116</v>
      </c>
      <c r="N25" s="148">
        <v>5</v>
      </c>
    </row>
    <row r="26" spans="1:14" ht="30" customHeight="1">
      <c r="A26" s="144" t="s">
        <v>1147</v>
      </c>
      <c r="B26" s="144" t="s">
        <v>1148</v>
      </c>
      <c r="C26" s="145">
        <v>5</v>
      </c>
      <c r="D26" s="145">
        <v>1.5</v>
      </c>
      <c r="E26" s="145">
        <v>1</v>
      </c>
      <c r="F26" s="145">
        <v>10</v>
      </c>
      <c r="G26" s="145">
        <v>0</v>
      </c>
      <c r="H26" s="145">
        <v>5</v>
      </c>
      <c r="I26" s="145">
        <v>22.5</v>
      </c>
      <c r="J26" s="152">
        <v>37.5</v>
      </c>
      <c r="K26" s="153">
        <f t="shared" si="1"/>
        <v>60</v>
      </c>
      <c r="L26" s="145" t="s">
        <v>63</v>
      </c>
      <c r="M26" s="144" t="s">
        <v>1116</v>
      </c>
      <c r="N26" s="148">
        <v>6</v>
      </c>
    </row>
    <row r="27" spans="1:14" ht="30" customHeight="1">
      <c r="A27" s="144" t="s">
        <v>1149</v>
      </c>
      <c r="B27" s="144" t="s">
        <v>1150</v>
      </c>
      <c r="C27" s="145">
        <v>5</v>
      </c>
      <c r="D27" s="145">
        <v>0</v>
      </c>
      <c r="E27" s="145">
        <v>0.75</v>
      </c>
      <c r="F27" s="145">
        <v>8.5</v>
      </c>
      <c r="G27" s="145">
        <v>0</v>
      </c>
      <c r="H27" s="145">
        <v>5</v>
      </c>
      <c r="I27" s="145">
        <v>19.25</v>
      </c>
      <c r="J27" s="149">
        <v>40.5</v>
      </c>
      <c r="K27" s="153">
        <f t="shared" si="1"/>
        <v>59.75</v>
      </c>
      <c r="L27" s="145" t="s">
        <v>63</v>
      </c>
      <c r="M27" s="144" t="s">
        <v>1116</v>
      </c>
      <c r="N27" s="148">
        <v>7</v>
      </c>
    </row>
    <row r="28" spans="1:14" ht="30" customHeight="1">
      <c r="A28" s="144" t="s">
        <v>1151</v>
      </c>
      <c r="B28" s="144" t="s">
        <v>1152</v>
      </c>
      <c r="C28" s="145">
        <v>5</v>
      </c>
      <c r="D28" s="145">
        <v>0.5</v>
      </c>
      <c r="E28" s="145">
        <v>2</v>
      </c>
      <c r="F28" s="145">
        <v>10</v>
      </c>
      <c r="G28" s="145">
        <v>0</v>
      </c>
      <c r="H28" s="145">
        <v>5</v>
      </c>
      <c r="I28" s="145">
        <v>22.5</v>
      </c>
      <c r="J28" s="149">
        <v>36.5</v>
      </c>
      <c r="K28" s="153">
        <f t="shared" si="1"/>
        <v>59</v>
      </c>
      <c r="L28" s="145" t="s">
        <v>63</v>
      </c>
      <c r="M28" s="144" t="s">
        <v>1116</v>
      </c>
      <c r="N28" s="148">
        <v>8</v>
      </c>
    </row>
    <row r="29" spans="1:14" ht="30" customHeight="1">
      <c r="A29" s="144" t="s">
        <v>1153</v>
      </c>
      <c r="B29" s="144" t="s">
        <v>1154</v>
      </c>
      <c r="C29" s="145">
        <v>5</v>
      </c>
      <c r="D29" s="145">
        <v>0</v>
      </c>
      <c r="E29" s="145">
        <v>1</v>
      </c>
      <c r="F29" s="145">
        <v>10</v>
      </c>
      <c r="G29" s="145">
        <v>0</v>
      </c>
      <c r="H29" s="145">
        <v>5</v>
      </c>
      <c r="I29" s="145">
        <v>21</v>
      </c>
      <c r="J29" s="149">
        <v>38</v>
      </c>
      <c r="K29" s="153">
        <f t="shared" si="1"/>
        <v>59</v>
      </c>
      <c r="L29" s="145" t="s">
        <v>63</v>
      </c>
      <c r="M29" s="144" t="s">
        <v>1116</v>
      </c>
      <c r="N29" s="148">
        <v>9</v>
      </c>
    </row>
    <row r="30" spans="1:14" ht="30" customHeight="1">
      <c r="A30" s="144" t="s">
        <v>1155</v>
      </c>
      <c r="B30" s="144" t="s">
        <v>1156</v>
      </c>
      <c r="C30" s="145">
        <v>5</v>
      </c>
      <c r="D30" s="145">
        <v>1.5</v>
      </c>
      <c r="E30" s="145">
        <v>2</v>
      </c>
      <c r="F30" s="145">
        <v>9</v>
      </c>
      <c r="G30" s="145">
        <v>0</v>
      </c>
      <c r="H30" s="145">
        <v>5</v>
      </c>
      <c r="I30" s="145">
        <v>22.5</v>
      </c>
      <c r="J30" s="152">
        <v>36.5</v>
      </c>
      <c r="K30" s="153">
        <f t="shared" si="1"/>
        <v>59</v>
      </c>
      <c r="L30" s="145" t="s">
        <v>63</v>
      </c>
      <c r="M30" s="144" t="s">
        <v>1116</v>
      </c>
      <c r="N30" s="148">
        <v>10</v>
      </c>
    </row>
    <row r="31" spans="1:14" ht="30" customHeight="1">
      <c r="A31" s="144" t="s">
        <v>1157</v>
      </c>
      <c r="B31" s="144" t="s">
        <v>1158</v>
      </c>
      <c r="C31" s="145">
        <v>1</v>
      </c>
      <c r="D31" s="145">
        <v>0</v>
      </c>
      <c r="E31" s="145">
        <v>1</v>
      </c>
      <c r="F31" s="145">
        <v>10</v>
      </c>
      <c r="G31" s="145">
        <v>0</v>
      </c>
      <c r="H31" s="145">
        <v>5</v>
      </c>
      <c r="I31" s="145">
        <v>17</v>
      </c>
      <c r="J31" s="149">
        <v>41.5</v>
      </c>
      <c r="K31" s="153">
        <f t="shared" si="1"/>
        <v>58.5</v>
      </c>
      <c r="L31" s="145" t="s">
        <v>63</v>
      </c>
      <c r="M31" s="144" t="s">
        <v>1116</v>
      </c>
      <c r="N31" s="148">
        <v>11</v>
      </c>
    </row>
    <row r="32" spans="1:14" ht="30" customHeight="1">
      <c r="A32" s="144" t="s">
        <v>1159</v>
      </c>
      <c r="B32" s="144" t="s">
        <v>1160</v>
      </c>
      <c r="C32" s="145">
        <v>5</v>
      </c>
      <c r="D32" s="145">
        <v>1.5</v>
      </c>
      <c r="E32" s="145">
        <v>2</v>
      </c>
      <c r="F32" s="145">
        <v>9.4</v>
      </c>
      <c r="G32" s="145">
        <v>0</v>
      </c>
      <c r="H32" s="145">
        <v>5</v>
      </c>
      <c r="I32" s="145">
        <v>22.9</v>
      </c>
      <c r="J32" s="155">
        <v>35.5</v>
      </c>
      <c r="K32" s="153">
        <f t="shared" si="1"/>
        <v>58.4</v>
      </c>
      <c r="L32" s="145" t="s">
        <v>63</v>
      </c>
      <c r="M32" s="144" t="s">
        <v>1116</v>
      </c>
      <c r="N32" s="148">
        <v>12</v>
      </c>
    </row>
    <row r="33" spans="1:14" ht="30" customHeight="1">
      <c r="A33" s="144" t="s">
        <v>1161</v>
      </c>
      <c r="B33" s="144" t="s">
        <v>1162</v>
      </c>
      <c r="C33" s="145">
        <v>5</v>
      </c>
      <c r="D33" s="145">
        <v>1.5</v>
      </c>
      <c r="E33" s="145">
        <v>1.5</v>
      </c>
      <c r="F33" s="145">
        <v>9.5</v>
      </c>
      <c r="G33" s="145">
        <v>0</v>
      </c>
      <c r="H33" s="145">
        <v>5</v>
      </c>
      <c r="I33" s="145">
        <v>22.5</v>
      </c>
      <c r="J33" s="149">
        <v>35.5</v>
      </c>
      <c r="K33" s="153">
        <f t="shared" si="1"/>
        <v>58</v>
      </c>
      <c r="L33" s="145" t="s">
        <v>63</v>
      </c>
      <c r="M33" s="144" t="s">
        <v>1116</v>
      </c>
      <c r="N33" s="148">
        <v>13</v>
      </c>
    </row>
    <row r="34" spans="1:14" ht="30" customHeight="1">
      <c r="A34" s="144" t="s">
        <v>1163</v>
      </c>
      <c r="B34" s="144" t="s">
        <v>1164</v>
      </c>
      <c r="C34" s="145">
        <v>4</v>
      </c>
      <c r="D34" s="145">
        <v>0</v>
      </c>
      <c r="E34" s="145">
        <v>2</v>
      </c>
      <c r="F34" s="145">
        <v>9.8000000000000007</v>
      </c>
      <c r="G34" s="145">
        <v>0</v>
      </c>
      <c r="H34" s="145">
        <v>5</v>
      </c>
      <c r="I34" s="145">
        <v>20.8</v>
      </c>
      <c r="J34" s="155">
        <v>37</v>
      </c>
      <c r="K34" s="153">
        <f t="shared" si="1"/>
        <v>57.8</v>
      </c>
      <c r="L34" s="145" t="s">
        <v>63</v>
      </c>
      <c r="M34" s="144" t="s">
        <v>1116</v>
      </c>
      <c r="N34" s="148">
        <v>14</v>
      </c>
    </row>
    <row r="35" spans="1:14" ht="30" customHeight="1">
      <c r="A35" s="144" t="s">
        <v>1165</v>
      </c>
      <c r="B35" s="144" t="s">
        <v>1166</v>
      </c>
      <c r="C35" s="145">
        <v>5</v>
      </c>
      <c r="D35" s="145">
        <v>0.5</v>
      </c>
      <c r="E35" s="145">
        <v>1</v>
      </c>
      <c r="F35" s="145">
        <v>10</v>
      </c>
      <c r="G35" s="145">
        <v>0</v>
      </c>
      <c r="H35" s="145">
        <v>5</v>
      </c>
      <c r="I35" s="145">
        <v>21.5</v>
      </c>
      <c r="J35" s="155">
        <v>36</v>
      </c>
      <c r="K35" s="153">
        <f t="shared" si="1"/>
        <v>57.5</v>
      </c>
      <c r="L35" s="145" t="s">
        <v>63</v>
      </c>
      <c r="M35" s="144" t="s">
        <v>1116</v>
      </c>
      <c r="N35" s="148">
        <v>15</v>
      </c>
    </row>
    <row r="36" spans="1:14" ht="30" customHeight="1">
      <c r="A36" s="144" t="s">
        <v>1167</v>
      </c>
      <c r="B36" s="144" t="s">
        <v>1168</v>
      </c>
      <c r="C36" s="145">
        <v>4</v>
      </c>
      <c r="D36" s="145">
        <v>0</v>
      </c>
      <c r="E36" s="145">
        <v>1</v>
      </c>
      <c r="F36" s="145">
        <v>5.3</v>
      </c>
      <c r="G36" s="145">
        <v>0</v>
      </c>
      <c r="H36" s="145">
        <v>5</v>
      </c>
      <c r="I36" s="145">
        <v>15.3</v>
      </c>
      <c r="J36" s="149">
        <v>40</v>
      </c>
      <c r="K36" s="153">
        <f t="shared" si="1"/>
        <v>55.3</v>
      </c>
      <c r="L36" s="145" t="s">
        <v>63</v>
      </c>
      <c r="M36" s="144" t="s">
        <v>1116</v>
      </c>
      <c r="N36" s="148">
        <v>16</v>
      </c>
    </row>
    <row r="37" spans="1:14" ht="30" customHeight="1">
      <c r="A37" s="144" t="s">
        <v>1169</v>
      </c>
      <c r="B37" s="144" t="s">
        <v>1170</v>
      </c>
      <c r="C37" s="145">
        <v>5</v>
      </c>
      <c r="D37" s="145">
        <v>1</v>
      </c>
      <c r="E37" s="145">
        <v>2</v>
      </c>
      <c r="F37" s="145">
        <v>8.1999999999999993</v>
      </c>
      <c r="G37" s="145">
        <v>1</v>
      </c>
      <c r="H37" s="145">
        <v>5</v>
      </c>
      <c r="I37" s="145">
        <v>22.2</v>
      </c>
      <c r="J37" s="149">
        <v>33</v>
      </c>
      <c r="K37" s="153">
        <f t="shared" si="1"/>
        <v>55.2</v>
      </c>
      <c r="L37" s="145" t="s">
        <v>63</v>
      </c>
      <c r="M37" s="144" t="s">
        <v>1116</v>
      </c>
      <c r="N37" s="148">
        <v>17</v>
      </c>
    </row>
    <row r="38" spans="1:14" ht="30" customHeight="1">
      <c r="A38" s="144" t="s">
        <v>1171</v>
      </c>
      <c r="B38" s="144" t="s">
        <v>1172</v>
      </c>
      <c r="C38" s="145">
        <v>5</v>
      </c>
      <c r="D38" s="145">
        <v>0</v>
      </c>
      <c r="E38" s="145">
        <v>2</v>
      </c>
      <c r="F38" s="145">
        <v>7.1</v>
      </c>
      <c r="G38" s="145">
        <v>0</v>
      </c>
      <c r="H38" s="145">
        <v>5</v>
      </c>
      <c r="I38" s="145">
        <v>19.100000000000001</v>
      </c>
      <c r="J38" s="152">
        <v>34.5</v>
      </c>
      <c r="K38" s="153">
        <f t="shared" si="1"/>
        <v>53.6</v>
      </c>
      <c r="L38" s="145" t="s">
        <v>63</v>
      </c>
      <c r="M38" s="144" t="s">
        <v>1116</v>
      </c>
      <c r="N38" s="148">
        <v>18</v>
      </c>
    </row>
    <row r="39" spans="1:14" ht="30" customHeight="1">
      <c r="A39" s="144" t="s">
        <v>1173</v>
      </c>
      <c r="B39" s="144" t="s">
        <v>1174</v>
      </c>
      <c r="C39" s="145">
        <v>3.25</v>
      </c>
      <c r="D39" s="145">
        <v>1</v>
      </c>
      <c r="E39" s="145">
        <v>2</v>
      </c>
      <c r="F39" s="145">
        <v>6.7</v>
      </c>
      <c r="G39" s="145">
        <v>0</v>
      </c>
      <c r="H39" s="145">
        <v>5</v>
      </c>
      <c r="I39" s="145">
        <v>17.95</v>
      </c>
      <c r="J39" s="149">
        <v>35.5</v>
      </c>
      <c r="K39" s="153">
        <f t="shared" si="1"/>
        <v>53.45</v>
      </c>
      <c r="L39" s="145" t="s">
        <v>63</v>
      </c>
      <c r="M39" s="144" t="s">
        <v>1116</v>
      </c>
      <c r="N39" s="148">
        <v>19</v>
      </c>
    </row>
    <row r="40" spans="1:14" ht="30" customHeight="1">
      <c r="A40" s="144" t="s">
        <v>1175</v>
      </c>
      <c r="B40" s="144" t="s">
        <v>1176</v>
      </c>
      <c r="C40" s="145">
        <v>5</v>
      </c>
      <c r="D40" s="145">
        <v>2.5</v>
      </c>
      <c r="E40" s="145">
        <v>1</v>
      </c>
      <c r="F40" s="145">
        <v>8.6999999999999993</v>
      </c>
      <c r="G40" s="145">
        <v>0</v>
      </c>
      <c r="H40" s="145">
        <v>5</v>
      </c>
      <c r="I40" s="145">
        <v>22.2</v>
      </c>
      <c r="J40" s="149">
        <v>30.5</v>
      </c>
      <c r="K40" s="153">
        <f t="shared" si="1"/>
        <v>52.7</v>
      </c>
      <c r="L40" s="145" t="s">
        <v>63</v>
      </c>
      <c r="M40" s="144" t="s">
        <v>1116</v>
      </c>
      <c r="N40" s="148">
        <v>20</v>
      </c>
    </row>
    <row r="41" spans="1:14" ht="30" customHeight="1">
      <c r="A41" s="144" t="s">
        <v>1177</v>
      </c>
      <c r="B41" s="144" t="s">
        <v>1178</v>
      </c>
      <c r="C41" s="145">
        <v>1.25</v>
      </c>
      <c r="D41" s="145">
        <v>0</v>
      </c>
      <c r="E41" s="145">
        <v>2</v>
      </c>
      <c r="F41" s="145">
        <v>7.4</v>
      </c>
      <c r="G41" s="145">
        <v>0</v>
      </c>
      <c r="H41" s="145">
        <v>5</v>
      </c>
      <c r="I41" s="145">
        <v>15.65</v>
      </c>
      <c r="J41" s="149">
        <v>36.5</v>
      </c>
      <c r="K41" s="153">
        <f t="shared" si="1"/>
        <v>52.15</v>
      </c>
      <c r="L41" s="145" t="s">
        <v>63</v>
      </c>
      <c r="M41" s="144" t="s">
        <v>1116</v>
      </c>
      <c r="N41" s="148">
        <v>21</v>
      </c>
    </row>
    <row r="42" spans="1:14" ht="30" customHeight="1">
      <c r="A42" s="144" t="s">
        <v>1179</v>
      </c>
      <c r="B42" s="144" t="s">
        <v>1180</v>
      </c>
      <c r="C42" s="145">
        <v>5</v>
      </c>
      <c r="D42" s="145">
        <v>1.5</v>
      </c>
      <c r="E42" s="145">
        <v>0.5</v>
      </c>
      <c r="F42" s="145">
        <v>9</v>
      </c>
      <c r="G42" s="145">
        <v>0</v>
      </c>
      <c r="H42" s="145">
        <v>5</v>
      </c>
      <c r="I42" s="145">
        <v>21</v>
      </c>
      <c r="J42" s="149">
        <v>30</v>
      </c>
      <c r="K42" s="153">
        <f t="shared" si="1"/>
        <v>51</v>
      </c>
      <c r="L42" s="145" t="s">
        <v>63</v>
      </c>
      <c r="M42" s="144" t="s">
        <v>1116</v>
      </c>
      <c r="N42" s="148">
        <v>22</v>
      </c>
    </row>
    <row r="43" spans="1:14" ht="30" customHeight="1">
      <c r="A43" s="144" t="s">
        <v>1181</v>
      </c>
      <c r="B43" s="144" t="s">
        <v>1182</v>
      </c>
      <c r="C43" s="145">
        <v>1</v>
      </c>
      <c r="D43" s="145">
        <v>0</v>
      </c>
      <c r="E43" s="145">
        <v>1.5</v>
      </c>
      <c r="F43" s="145">
        <v>8.1999999999999993</v>
      </c>
      <c r="G43" s="145">
        <v>0</v>
      </c>
      <c r="H43" s="145">
        <v>5</v>
      </c>
      <c r="I43" s="145">
        <v>15.7</v>
      </c>
      <c r="J43" s="155">
        <v>34.5</v>
      </c>
      <c r="K43" s="153">
        <f t="shared" si="1"/>
        <v>50.2</v>
      </c>
      <c r="L43" s="145" t="s">
        <v>63</v>
      </c>
      <c r="M43" s="144" t="s">
        <v>1116</v>
      </c>
      <c r="N43" s="148">
        <v>23</v>
      </c>
    </row>
    <row r="44" spans="1:14" ht="30" customHeight="1">
      <c r="A44" s="144" t="s">
        <v>1183</v>
      </c>
      <c r="B44" s="144" t="s">
        <v>1184</v>
      </c>
      <c r="C44" s="145">
        <v>5</v>
      </c>
      <c r="D44" s="145">
        <v>0</v>
      </c>
      <c r="E44" s="145">
        <v>1.8</v>
      </c>
      <c r="F44" s="145">
        <v>9.5</v>
      </c>
      <c r="G44" s="145">
        <v>0</v>
      </c>
      <c r="H44" s="145">
        <v>5</v>
      </c>
      <c r="I44" s="145">
        <v>21.3</v>
      </c>
      <c r="J44" s="155">
        <v>27.5</v>
      </c>
      <c r="K44" s="153">
        <f t="shared" si="1"/>
        <v>48.8</v>
      </c>
      <c r="L44" s="145" t="s">
        <v>63</v>
      </c>
      <c r="M44" s="144" t="s">
        <v>1116</v>
      </c>
      <c r="N44" s="148">
        <v>24</v>
      </c>
    </row>
    <row r="45" spans="1:14" ht="30" customHeight="1">
      <c r="A45" s="144" t="s">
        <v>1185</v>
      </c>
      <c r="B45" s="144" t="s">
        <v>1186</v>
      </c>
      <c r="C45" s="145">
        <v>5</v>
      </c>
      <c r="D45" s="145">
        <v>0</v>
      </c>
      <c r="E45" s="145">
        <v>0</v>
      </c>
      <c r="F45" s="145">
        <v>7</v>
      </c>
      <c r="G45" s="145">
        <v>0</v>
      </c>
      <c r="H45" s="145">
        <v>5</v>
      </c>
      <c r="I45" s="145">
        <v>17</v>
      </c>
      <c r="J45" s="149">
        <v>31</v>
      </c>
      <c r="K45" s="153">
        <f t="shared" si="1"/>
        <v>48</v>
      </c>
      <c r="L45" s="145" t="s">
        <v>63</v>
      </c>
      <c r="M45" s="144" t="s">
        <v>1116</v>
      </c>
      <c r="N45" s="148">
        <v>25</v>
      </c>
    </row>
    <row r="46" spans="1:14" ht="30" customHeight="1">
      <c r="A46" s="144" t="s">
        <v>1187</v>
      </c>
      <c r="B46" s="144" t="s">
        <v>1188</v>
      </c>
      <c r="C46" s="145">
        <v>5</v>
      </c>
      <c r="D46" s="145">
        <v>0</v>
      </c>
      <c r="E46" s="145">
        <v>0.75</v>
      </c>
      <c r="F46" s="145">
        <v>7.2</v>
      </c>
      <c r="G46" s="145">
        <v>0</v>
      </c>
      <c r="H46" s="145">
        <v>5</v>
      </c>
      <c r="I46" s="145">
        <v>17.95</v>
      </c>
      <c r="J46" s="152">
        <v>27.5</v>
      </c>
      <c r="K46" s="153">
        <f t="shared" si="1"/>
        <v>45.45</v>
      </c>
      <c r="L46" s="145" t="s">
        <v>63</v>
      </c>
      <c r="M46" s="144" t="s">
        <v>1116</v>
      </c>
      <c r="N46" s="148">
        <v>26</v>
      </c>
    </row>
  </sheetData>
  <autoFilter ref="A20:K46" xr:uid="{821E921E-2D26-438F-BE94-D9B5A9870DC3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21:K46">
      <sortCondition descending="1" ref="K20:K46"/>
    </sortState>
  </autoFilter>
  <mergeCells count="2">
    <mergeCell ref="C5:H5"/>
    <mergeCell ref="C20:H2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60CB-1FF7-4FD7-A55E-04A398CC018F}">
  <dimension ref="A1:H578"/>
  <sheetViews>
    <sheetView topLeftCell="A336" zoomScale="97" zoomScaleNormal="97" workbookViewId="0">
      <selection activeCell="D254" sqref="D254"/>
    </sheetView>
  </sheetViews>
  <sheetFormatPr baseColWidth="10" defaultColWidth="12" defaultRowHeight="12.75"/>
  <cols>
    <col min="2" max="2" width="10.83203125" style="2"/>
    <col min="4" max="4" width="36.33203125" style="2" customWidth="1"/>
    <col min="5" max="5" width="45.6640625" customWidth="1"/>
    <col min="7" max="7" width="16.6640625" customWidth="1"/>
  </cols>
  <sheetData>
    <row r="1" spans="1:7" ht="15.75" thickBot="1">
      <c r="A1" s="3" t="s">
        <v>1189</v>
      </c>
      <c r="B1" s="4" t="s">
        <v>1190</v>
      </c>
      <c r="C1" s="4" t="s">
        <v>1191</v>
      </c>
      <c r="D1" s="4" t="s">
        <v>0</v>
      </c>
      <c r="E1" s="4" t="s">
        <v>1192</v>
      </c>
      <c r="F1" s="5" t="s">
        <v>1193</v>
      </c>
    </row>
    <row r="2" spans="1:7">
      <c r="A2" s="64" t="s">
        <v>1194</v>
      </c>
      <c r="B2" s="64" t="s">
        <v>1195</v>
      </c>
      <c r="C2" s="66">
        <v>29</v>
      </c>
      <c r="D2" s="157" t="s">
        <v>1171</v>
      </c>
      <c r="E2" s="68" t="s">
        <v>1196</v>
      </c>
      <c r="F2" s="69">
        <v>34.5</v>
      </c>
      <c r="G2" s="71"/>
    </row>
    <row r="3" spans="1:7" ht="15">
      <c r="A3" s="28"/>
      <c r="B3" s="9" t="s">
        <v>1197</v>
      </c>
      <c r="C3" s="15">
        <v>8</v>
      </c>
      <c r="D3" s="25" t="s">
        <v>1151</v>
      </c>
      <c r="E3" s="11" t="s">
        <v>1196</v>
      </c>
      <c r="F3" s="46">
        <v>36.5</v>
      </c>
      <c r="G3" s="53"/>
    </row>
    <row r="4" spans="1:7" ht="15">
      <c r="A4" s="9" t="s">
        <v>1194</v>
      </c>
      <c r="B4" s="9" t="s">
        <v>1198</v>
      </c>
      <c r="C4" s="10">
        <v>20</v>
      </c>
      <c r="D4" s="25" t="s">
        <v>1173</v>
      </c>
      <c r="E4" s="11" t="s">
        <v>1196</v>
      </c>
      <c r="F4" s="46">
        <v>35.5</v>
      </c>
      <c r="G4" s="53"/>
    </row>
    <row r="5" spans="1:7" ht="15">
      <c r="A5" s="11" t="s">
        <v>1194</v>
      </c>
      <c r="B5" s="9" t="s">
        <v>1199</v>
      </c>
      <c r="C5" s="10">
        <v>26</v>
      </c>
      <c r="D5" s="25" t="s">
        <v>1145</v>
      </c>
      <c r="E5" s="11" t="s">
        <v>1196</v>
      </c>
      <c r="F5" s="46">
        <v>39</v>
      </c>
      <c r="G5" s="53"/>
    </row>
    <row r="6" spans="1:7" ht="15">
      <c r="A6" s="11" t="s">
        <v>1194</v>
      </c>
      <c r="B6" s="9" t="s">
        <v>1200</v>
      </c>
      <c r="C6" s="15">
        <v>1</v>
      </c>
      <c r="D6" s="25" t="s">
        <v>1157</v>
      </c>
      <c r="E6" s="11" t="s">
        <v>1196</v>
      </c>
      <c r="F6" s="46">
        <v>41.5</v>
      </c>
      <c r="G6" s="53"/>
    </row>
    <row r="7" spans="1:7">
      <c r="A7" s="6" t="s">
        <v>1194</v>
      </c>
      <c r="B7" s="7" t="s">
        <v>1201</v>
      </c>
      <c r="C7" s="12">
        <v>14</v>
      </c>
      <c r="D7" s="24" t="s">
        <v>1147</v>
      </c>
      <c r="E7" s="6" t="s">
        <v>1196</v>
      </c>
      <c r="F7" s="48">
        <v>37.5</v>
      </c>
      <c r="G7" s="53"/>
    </row>
    <row r="8" spans="1:7" ht="15">
      <c r="A8" s="11" t="s">
        <v>1194</v>
      </c>
      <c r="B8" s="9" t="s">
        <v>1200</v>
      </c>
      <c r="C8" s="15">
        <v>20</v>
      </c>
      <c r="D8" s="25" t="s">
        <v>1153</v>
      </c>
      <c r="E8" s="11" t="s">
        <v>1196</v>
      </c>
      <c r="F8" s="46">
        <v>38</v>
      </c>
      <c r="G8" s="54"/>
    </row>
    <row r="9" spans="1:7" ht="15">
      <c r="A9" s="11" t="s">
        <v>1194</v>
      </c>
      <c r="B9" s="9" t="s">
        <v>1202</v>
      </c>
      <c r="C9" s="15">
        <v>10</v>
      </c>
      <c r="D9" s="25" t="s">
        <v>1143</v>
      </c>
      <c r="E9" s="11" t="s">
        <v>1196</v>
      </c>
      <c r="F9" s="46">
        <v>36.5</v>
      </c>
      <c r="G9" s="53"/>
    </row>
    <row r="10" spans="1:7">
      <c r="A10" s="28" t="s">
        <v>1194</v>
      </c>
      <c r="B10" s="8">
        <v>202</v>
      </c>
      <c r="C10" s="28">
        <v>12</v>
      </c>
      <c r="D10" s="41" t="s">
        <v>1159</v>
      </c>
      <c r="E10" s="28" t="s">
        <v>1196</v>
      </c>
      <c r="F10" s="34">
        <v>35.5</v>
      </c>
      <c r="G10" s="54"/>
    </row>
    <row r="11" spans="1:7">
      <c r="A11" s="6" t="s">
        <v>1194</v>
      </c>
      <c r="B11" s="7" t="s">
        <v>1201</v>
      </c>
      <c r="C11" s="12">
        <v>12</v>
      </c>
      <c r="D11" s="24" t="s">
        <v>1155</v>
      </c>
      <c r="E11" s="6" t="s">
        <v>1196</v>
      </c>
      <c r="F11" s="48">
        <v>36.5</v>
      </c>
      <c r="G11" s="53"/>
    </row>
    <row r="12" spans="1:7">
      <c r="A12" s="28" t="s">
        <v>1194</v>
      </c>
      <c r="B12" s="8">
        <v>203</v>
      </c>
      <c r="C12" s="28">
        <v>27</v>
      </c>
      <c r="D12" s="41" t="s">
        <v>1181</v>
      </c>
      <c r="E12" s="28" t="s">
        <v>1196</v>
      </c>
      <c r="F12" s="34">
        <v>34.5</v>
      </c>
      <c r="G12" s="53"/>
    </row>
    <row r="13" spans="1:7" ht="15">
      <c r="A13" s="11" t="s">
        <v>1194</v>
      </c>
      <c r="B13" s="9" t="s">
        <v>1200</v>
      </c>
      <c r="C13" s="15">
        <v>17</v>
      </c>
      <c r="D13" s="25" t="s">
        <v>1161</v>
      </c>
      <c r="E13" s="11" t="s">
        <v>1196</v>
      </c>
      <c r="F13" s="46">
        <v>35.5</v>
      </c>
      <c r="G13" s="53"/>
    </row>
    <row r="14" spans="1:7" ht="15">
      <c r="A14" s="9" t="s">
        <v>1194</v>
      </c>
      <c r="B14" s="9" t="s">
        <v>1203</v>
      </c>
      <c r="C14" s="10">
        <v>26</v>
      </c>
      <c r="D14" s="25" t="s">
        <v>1169</v>
      </c>
      <c r="E14" s="11" t="s">
        <v>1196</v>
      </c>
      <c r="F14" s="47">
        <v>33</v>
      </c>
      <c r="G14" s="53"/>
    </row>
    <row r="15" spans="1:7">
      <c r="A15" s="28" t="s">
        <v>1194</v>
      </c>
      <c r="B15" s="8">
        <v>203</v>
      </c>
      <c r="C15" s="28">
        <v>7</v>
      </c>
      <c r="D15" s="41" t="s">
        <v>1183</v>
      </c>
      <c r="E15" s="28" t="s">
        <v>1196</v>
      </c>
      <c r="F15" s="34">
        <v>27.5</v>
      </c>
      <c r="G15" s="53"/>
    </row>
    <row r="16" spans="1:7">
      <c r="A16" s="28" t="s">
        <v>1194</v>
      </c>
      <c r="B16" s="8">
        <v>203</v>
      </c>
      <c r="C16" s="28">
        <v>8</v>
      </c>
      <c r="D16" s="41" t="s">
        <v>1163</v>
      </c>
      <c r="E16" s="28" t="s">
        <v>1196</v>
      </c>
      <c r="F16" s="34">
        <v>37</v>
      </c>
      <c r="G16" s="53"/>
    </row>
    <row r="17" spans="1:8" ht="15">
      <c r="A17" s="28"/>
      <c r="B17" s="10">
        <v>6</v>
      </c>
      <c r="C17" s="11" t="s">
        <v>1204</v>
      </c>
      <c r="D17" s="25" t="s">
        <v>1177</v>
      </c>
      <c r="E17" s="11" t="s">
        <v>1196</v>
      </c>
      <c r="F17" s="46">
        <v>36.5</v>
      </c>
      <c r="G17" s="53"/>
      <c r="H17" s="1" t="s">
        <v>1205</v>
      </c>
    </row>
    <row r="18" spans="1:8" ht="15">
      <c r="A18" s="9" t="s">
        <v>1194</v>
      </c>
      <c r="B18" s="9" t="s">
        <v>1203</v>
      </c>
      <c r="C18" s="10">
        <v>14</v>
      </c>
      <c r="D18" s="25" t="s">
        <v>1139</v>
      </c>
      <c r="E18" s="11" t="s">
        <v>1196</v>
      </c>
      <c r="F18" s="47">
        <v>43.5</v>
      </c>
      <c r="G18" s="53"/>
    </row>
    <row r="19" spans="1:8" ht="15">
      <c r="A19" s="11" t="s">
        <v>1194</v>
      </c>
      <c r="B19" s="9" t="s">
        <v>1199</v>
      </c>
      <c r="C19" s="15">
        <v>18</v>
      </c>
      <c r="D19" s="25" t="s">
        <v>1175</v>
      </c>
      <c r="E19" s="11" t="s">
        <v>1196</v>
      </c>
      <c r="F19" s="46">
        <v>30.5</v>
      </c>
      <c r="G19" s="54"/>
    </row>
    <row r="20" spans="1:8" ht="15">
      <c r="A20" s="11" t="s">
        <v>1194</v>
      </c>
      <c r="B20" s="9" t="s">
        <v>1200</v>
      </c>
      <c r="C20" s="15">
        <v>19</v>
      </c>
      <c r="D20" s="43" t="s">
        <v>1206</v>
      </c>
      <c r="E20" s="11" t="s">
        <v>1196</v>
      </c>
      <c r="F20" s="46">
        <v>30</v>
      </c>
      <c r="G20" s="53"/>
    </row>
    <row r="21" spans="1:8">
      <c r="A21" s="7" t="s">
        <v>1194</v>
      </c>
      <c r="B21" s="7" t="s">
        <v>1195</v>
      </c>
      <c r="C21" s="8">
        <v>21</v>
      </c>
      <c r="D21" s="24" t="s">
        <v>1137</v>
      </c>
      <c r="E21" s="6" t="s">
        <v>1196</v>
      </c>
      <c r="F21" s="48">
        <v>46</v>
      </c>
      <c r="G21" s="53"/>
    </row>
    <row r="22" spans="1:8">
      <c r="A22" s="28" t="s">
        <v>1194</v>
      </c>
      <c r="B22" s="8">
        <v>202</v>
      </c>
      <c r="C22" s="28">
        <v>11</v>
      </c>
      <c r="D22" s="41" t="s">
        <v>1165</v>
      </c>
      <c r="E22" s="28" t="s">
        <v>1196</v>
      </c>
      <c r="F22" s="34">
        <v>36</v>
      </c>
      <c r="G22" s="54"/>
    </row>
    <row r="23" spans="1:8" ht="15">
      <c r="A23" s="11" t="s">
        <v>1194</v>
      </c>
      <c r="B23" s="9" t="s">
        <v>1199</v>
      </c>
      <c r="C23" s="15">
        <v>24</v>
      </c>
      <c r="D23" s="25" t="s">
        <v>1141</v>
      </c>
      <c r="E23" s="11" t="s">
        <v>1196</v>
      </c>
      <c r="F23" s="46">
        <v>42</v>
      </c>
      <c r="G23" s="53"/>
    </row>
    <row r="24" spans="1:8" ht="15">
      <c r="A24" s="11" t="s">
        <v>1194</v>
      </c>
      <c r="B24" s="9" t="s">
        <v>1207</v>
      </c>
      <c r="C24" s="15">
        <v>9</v>
      </c>
      <c r="D24" s="25" t="s">
        <v>1149</v>
      </c>
      <c r="E24" s="11" t="s">
        <v>1196</v>
      </c>
      <c r="F24" s="46">
        <v>40.5</v>
      </c>
      <c r="G24" s="53"/>
    </row>
    <row r="25" spans="1:8" ht="15">
      <c r="A25" s="11" t="s">
        <v>1194</v>
      </c>
      <c r="B25" s="9" t="s">
        <v>1197</v>
      </c>
      <c r="C25" s="15">
        <v>29</v>
      </c>
      <c r="D25" s="25" t="s">
        <v>1167</v>
      </c>
      <c r="E25" s="11" t="s">
        <v>1196</v>
      </c>
      <c r="F25" s="46">
        <v>40</v>
      </c>
      <c r="G25" s="53"/>
    </row>
    <row r="26" spans="1:8" ht="15">
      <c r="A26" s="28"/>
      <c r="B26" s="10">
        <v>21</v>
      </c>
      <c r="C26" s="11" t="s">
        <v>1186</v>
      </c>
      <c r="D26" s="25" t="s">
        <v>1185</v>
      </c>
      <c r="E26" s="11" t="s">
        <v>1196</v>
      </c>
      <c r="F26" s="46">
        <v>31</v>
      </c>
      <c r="G26" s="53"/>
    </row>
    <row r="27" spans="1:8">
      <c r="A27" s="6" t="s">
        <v>1194</v>
      </c>
      <c r="B27" s="7" t="s">
        <v>1208</v>
      </c>
      <c r="C27" s="12">
        <v>26</v>
      </c>
      <c r="D27" s="24" t="s">
        <v>1187</v>
      </c>
      <c r="E27" s="6" t="s">
        <v>1196</v>
      </c>
      <c r="F27" s="48">
        <v>27.5</v>
      </c>
      <c r="G27" s="53"/>
    </row>
    <row r="28" spans="1:8" ht="15">
      <c r="A28" s="9" t="s">
        <v>1194</v>
      </c>
      <c r="B28" s="9" t="s">
        <v>1209</v>
      </c>
      <c r="C28" s="10">
        <v>11</v>
      </c>
      <c r="D28" s="9" t="s">
        <v>1121</v>
      </c>
      <c r="E28" s="9" t="s">
        <v>1210</v>
      </c>
      <c r="F28" s="46">
        <v>41.5</v>
      </c>
      <c r="G28" s="54"/>
    </row>
    <row r="29" spans="1:8" ht="15">
      <c r="A29" s="11" t="s">
        <v>1194</v>
      </c>
      <c r="B29" s="9" t="s">
        <v>1208</v>
      </c>
      <c r="C29" s="15">
        <v>17</v>
      </c>
      <c r="D29" s="9" t="s">
        <v>1119</v>
      </c>
      <c r="E29" s="11" t="s">
        <v>1210</v>
      </c>
      <c r="F29" s="46">
        <v>33.5</v>
      </c>
      <c r="G29" s="54"/>
    </row>
    <row r="30" spans="1:8">
      <c r="A30" s="6" t="s">
        <v>1194</v>
      </c>
      <c r="B30" s="7" t="s">
        <v>1201</v>
      </c>
      <c r="C30" s="12">
        <v>3</v>
      </c>
      <c r="D30" s="7" t="s">
        <v>1123</v>
      </c>
      <c r="E30" s="6" t="s">
        <v>1210</v>
      </c>
      <c r="F30" s="48">
        <v>34.5</v>
      </c>
      <c r="G30" s="53"/>
    </row>
    <row r="31" spans="1:8" ht="15">
      <c r="A31" s="9" t="s">
        <v>1194</v>
      </c>
      <c r="B31" s="9" t="s">
        <v>1211</v>
      </c>
      <c r="C31" s="10">
        <v>11</v>
      </c>
      <c r="D31" s="9" t="s">
        <v>1127</v>
      </c>
      <c r="E31" s="11" t="s">
        <v>1210</v>
      </c>
      <c r="F31" s="47">
        <v>37.5</v>
      </c>
      <c r="G31" s="53"/>
    </row>
    <row r="32" spans="1:8" ht="15">
      <c r="A32" s="11" t="s">
        <v>1194</v>
      </c>
      <c r="B32" s="9" t="s">
        <v>1199</v>
      </c>
      <c r="C32" s="10">
        <v>9</v>
      </c>
      <c r="D32" s="9" t="s">
        <v>1131</v>
      </c>
      <c r="E32" s="11" t="s">
        <v>1210</v>
      </c>
      <c r="F32" s="46">
        <v>37.5</v>
      </c>
      <c r="G32" s="53"/>
    </row>
    <row r="33" spans="1:8" ht="15">
      <c r="A33" s="11" t="s">
        <v>1194</v>
      </c>
      <c r="B33" s="9" t="s">
        <v>1200</v>
      </c>
      <c r="C33" s="15">
        <v>3</v>
      </c>
      <c r="D33" s="9" t="s">
        <v>1114</v>
      </c>
      <c r="E33" s="11" t="s">
        <v>1210</v>
      </c>
      <c r="F33" s="46">
        <v>44</v>
      </c>
      <c r="G33" s="53"/>
      <c r="H33" s="1"/>
    </row>
    <row r="34" spans="1:8" ht="15">
      <c r="A34" s="28"/>
      <c r="B34" s="9" t="s">
        <v>1197</v>
      </c>
      <c r="C34" s="15">
        <v>2</v>
      </c>
      <c r="D34" s="9" t="s">
        <v>1129</v>
      </c>
      <c r="E34" s="11" t="s">
        <v>1210</v>
      </c>
      <c r="F34" s="46">
        <v>31</v>
      </c>
      <c r="G34" s="53"/>
    </row>
    <row r="35" spans="1:8">
      <c r="A35" s="6" t="s">
        <v>1194</v>
      </c>
      <c r="B35" s="7" t="s">
        <v>1208</v>
      </c>
      <c r="C35" s="12">
        <v>1</v>
      </c>
      <c r="D35" s="7" t="s">
        <v>1125</v>
      </c>
      <c r="E35" s="6" t="s">
        <v>1210</v>
      </c>
      <c r="F35" s="48">
        <v>40.5</v>
      </c>
      <c r="G35" s="53"/>
      <c r="H35">
        <v>16</v>
      </c>
    </row>
    <row r="36" spans="1:8" ht="15">
      <c r="A36" s="11" t="s">
        <v>1194</v>
      </c>
      <c r="B36" s="9" t="s">
        <v>1208</v>
      </c>
      <c r="C36" s="15">
        <v>25</v>
      </c>
      <c r="D36" s="9" t="s">
        <v>1133</v>
      </c>
      <c r="E36" s="11" t="s">
        <v>1210</v>
      </c>
      <c r="F36" s="46">
        <v>32.5</v>
      </c>
      <c r="G36" s="53"/>
    </row>
    <row r="37" spans="1:8" ht="15">
      <c r="A37" s="28"/>
      <c r="B37" s="9" t="s">
        <v>1211</v>
      </c>
      <c r="C37" s="15">
        <v>25</v>
      </c>
      <c r="D37" s="9" t="s">
        <v>1135</v>
      </c>
      <c r="E37" s="11" t="s">
        <v>1210</v>
      </c>
      <c r="F37" s="46">
        <v>35.5</v>
      </c>
      <c r="G37" s="53"/>
    </row>
    <row r="38" spans="1:8" ht="15">
      <c r="A38" s="11" t="s">
        <v>1194</v>
      </c>
      <c r="B38" s="9" t="s">
        <v>1202</v>
      </c>
      <c r="C38" s="15">
        <v>17</v>
      </c>
      <c r="D38" s="9" t="s">
        <v>1117</v>
      </c>
      <c r="E38" s="11" t="s">
        <v>1210</v>
      </c>
      <c r="F38" s="46">
        <v>45.5</v>
      </c>
      <c r="G38" s="53"/>
      <c r="H38">
        <v>13</v>
      </c>
    </row>
    <row r="39" spans="1:8" ht="15">
      <c r="A39" s="9" t="s">
        <v>1212</v>
      </c>
      <c r="B39" s="9" t="s">
        <v>1211</v>
      </c>
      <c r="C39" s="10">
        <v>2</v>
      </c>
      <c r="D39" s="9" t="s">
        <v>710</v>
      </c>
      <c r="E39" s="11" t="s">
        <v>1213</v>
      </c>
      <c r="F39" s="56" t="s">
        <v>712</v>
      </c>
      <c r="G39" s="59"/>
    </row>
    <row r="40" spans="1:8" ht="15">
      <c r="A40" s="14" t="s">
        <v>1214</v>
      </c>
      <c r="B40" s="9" t="s">
        <v>1208</v>
      </c>
      <c r="C40" s="15">
        <v>19</v>
      </c>
      <c r="D40" s="9" t="s">
        <v>713</v>
      </c>
      <c r="E40" s="11" t="s">
        <v>1213</v>
      </c>
      <c r="F40" s="55">
        <v>42</v>
      </c>
      <c r="G40" s="60"/>
    </row>
    <row r="41" spans="1:8">
      <c r="A41" s="7" t="s">
        <v>1212</v>
      </c>
      <c r="B41" s="7" t="s">
        <v>1195</v>
      </c>
      <c r="C41" s="8">
        <v>17</v>
      </c>
      <c r="D41" s="7" t="s">
        <v>706</v>
      </c>
      <c r="E41" s="6" t="s">
        <v>1213</v>
      </c>
      <c r="F41" s="61" t="s">
        <v>708</v>
      </c>
      <c r="G41" s="62"/>
    </row>
    <row r="42" spans="1:8">
      <c r="A42" s="28" t="s">
        <v>1212</v>
      </c>
      <c r="B42" s="8">
        <v>202</v>
      </c>
      <c r="C42" s="28">
        <v>1</v>
      </c>
      <c r="D42" s="8" t="s">
        <v>715</v>
      </c>
      <c r="E42" s="28" t="s">
        <v>1213</v>
      </c>
      <c r="F42" s="50">
        <v>39</v>
      </c>
      <c r="G42" s="63"/>
    </row>
    <row r="43" spans="1:8" ht="15">
      <c r="A43" s="11" t="s">
        <v>1194</v>
      </c>
      <c r="B43" s="158" t="s">
        <v>1200</v>
      </c>
      <c r="C43" s="15">
        <v>12</v>
      </c>
      <c r="D43" s="9" t="s">
        <v>115</v>
      </c>
      <c r="E43" s="57" t="s">
        <v>1215</v>
      </c>
      <c r="F43" s="46">
        <v>30.5</v>
      </c>
      <c r="G43" s="53"/>
      <c r="H43" s="1"/>
    </row>
    <row r="44" spans="1:8">
      <c r="A44" s="28" t="s">
        <v>1194</v>
      </c>
      <c r="B44" s="8">
        <v>203</v>
      </c>
      <c r="C44" s="28">
        <v>4</v>
      </c>
      <c r="D44" s="8" t="s">
        <v>111</v>
      </c>
      <c r="E44" s="28" t="s">
        <v>1215</v>
      </c>
      <c r="F44" s="34">
        <v>34.5</v>
      </c>
      <c r="G44" s="53"/>
    </row>
    <row r="45" spans="1:8">
      <c r="A45" s="6" t="s">
        <v>1194</v>
      </c>
      <c r="B45" s="7" t="s">
        <v>1201</v>
      </c>
      <c r="C45" s="12">
        <v>21</v>
      </c>
      <c r="D45" s="7" t="s">
        <v>89</v>
      </c>
      <c r="E45" s="6" t="s">
        <v>1215</v>
      </c>
      <c r="F45" s="48">
        <v>35</v>
      </c>
      <c r="G45" s="53"/>
    </row>
    <row r="46" spans="1:8">
      <c r="A46" s="28" t="s">
        <v>1194</v>
      </c>
      <c r="B46" s="8">
        <v>202</v>
      </c>
      <c r="C46" s="28">
        <v>16</v>
      </c>
      <c r="D46" s="8" t="s">
        <v>69</v>
      </c>
      <c r="E46" s="28" t="s">
        <v>1215</v>
      </c>
      <c r="F46" s="34">
        <v>42.5</v>
      </c>
      <c r="G46" s="53"/>
    </row>
    <row r="47" spans="1:8" ht="15">
      <c r="A47" s="28"/>
      <c r="B47" s="9" t="s">
        <v>1197</v>
      </c>
      <c r="C47" s="15">
        <v>28</v>
      </c>
      <c r="D47" s="9" t="s">
        <v>107</v>
      </c>
      <c r="E47" s="11" t="s">
        <v>1215</v>
      </c>
      <c r="F47" s="46">
        <v>39</v>
      </c>
      <c r="G47" s="53"/>
    </row>
    <row r="48" spans="1:8">
      <c r="A48" s="6" t="s">
        <v>1194</v>
      </c>
      <c r="B48" s="7" t="s">
        <v>1208</v>
      </c>
      <c r="C48" s="12">
        <v>24</v>
      </c>
      <c r="D48" s="7" t="s">
        <v>87</v>
      </c>
      <c r="E48" s="6" t="s">
        <v>1215</v>
      </c>
      <c r="F48" s="48">
        <v>37</v>
      </c>
      <c r="G48" s="53"/>
    </row>
    <row r="49" spans="1:8" ht="15">
      <c r="A49" s="11" t="s">
        <v>1194</v>
      </c>
      <c r="B49" s="9" t="s">
        <v>1202</v>
      </c>
      <c r="C49" s="15">
        <v>23</v>
      </c>
      <c r="D49" s="9" t="s">
        <v>109</v>
      </c>
      <c r="E49" s="11" t="s">
        <v>1215</v>
      </c>
      <c r="F49" s="46">
        <v>33.5</v>
      </c>
      <c r="G49" s="54"/>
    </row>
    <row r="50" spans="1:8" ht="15">
      <c r="A50" s="11" t="s">
        <v>1194</v>
      </c>
      <c r="B50" s="9" t="s">
        <v>1202</v>
      </c>
      <c r="C50" s="15">
        <v>15</v>
      </c>
      <c r="D50" s="9" t="s">
        <v>129</v>
      </c>
      <c r="E50" s="11" t="s">
        <v>1215</v>
      </c>
      <c r="F50" s="46">
        <v>33.5</v>
      </c>
      <c r="G50" s="53"/>
    </row>
    <row r="51" spans="1:8" ht="15">
      <c r="A51" s="11" t="s">
        <v>1194</v>
      </c>
      <c r="B51" s="9" t="s">
        <v>1202</v>
      </c>
      <c r="C51" s="15">
        <v>27</v>
      </c>
      <c r="D51" s="9" t="s">
        <v>105</v>
      </c>
      <c r="E51" s="11" t="s">
        <v>1215</v>
      </c>
      <c r="F51" s="46">
        <v>35.5</v>
      </c>
      <c r="G51" s="54"/>
    </row>
    <row r="52" spans="1:8" ht="15">
      <c r="A52" s="11" t="s">
        <v>1194</v>
      </c>
      <c r="B52" s="9" t="s">
        <v>1207</v>
      </c>
      <c r="C52" s="15">
        <v>17</v>
      </c>
      <c r="D52" s="9" t="s">
        <v>83</v>
      </c>
      <c r="E52" s="11" t="s">
        <v>1215</v>
      </c>
      <c r="F52" s="46">
        <v>35.5</v>
      </c>
      <c r="G52" s="53"/>
    </row>
    <row r="53" spans="1:8" ht="15">
      <c r="A53" s="28"/>
      <c r="B53" s="9" t="s">
        <v>1197</v>
      </c>
      <c r="C53" s="15">
        <v>16</v>
      </c>
      <c r="D53" s="9" t="s">
        <v>71</v>
      </c>
      <c r="E53" s="11" t="s">
        <v>1215</v>
      </c>
      <c r="F53" s="46">
        <v>35</v>
      </c>
      <c r="G53" s="54"/>
    </row>
    <row r="54" spans="1:8">
      <c r="A54" s="6" t="s">
        <v>1194</v>
      </c>
      <c r="B54" s="7" t="s">
        <v>1201</v>
      </c>
      <c r="C54" s="12">
        <v>26</v>
      </c>
      <c r="D54" s="7" t="s">
        <v>133</v>
      </c>
      <c r="E54" s="6" t="s">
        <v>1215</v>
      </c>
      <c r="F54" s="48">
        <v>36</v>
      </c>
      <c r="G54" s="53"/>
    </row>
    <row r="55" spans="1:8" ht="15">
      <c r="A55" s="11" t="s">
        <v>1194</v>
      </c>
      <c r="B55" s="9" t="s">
        <v>1200</v>
      </c>
      <c r="C55" s="15">
        <v>19</v>
      </c>
      <c r="D55" s="9" t="s">
        <v>77</v>
      </c>
      <c r="E55" s="11" t="s">
        <v>1215</v>
      </c>
      <c r="F55" s="46">
        <v>36.5</v>
      </c>
      <c r="G55" s="53"/>
      <c r="H55" s="1"/>
    </row>
    <row r="56" spans="1:8" ht="15">
      <c r="A56" s="28"/>
      <c r="B56" s="10">
        <v>27</v>
      </c>
      <c r="C56" s="11" t="s">
        <v>1216</v>
      </c>
      <c r="D56" s="9" t="s">
        <v>61</v>
      </c>
      <c r="E56" s="11" t="s">
        <v>1215</v>
      </c>
      <c r="F56" s="46">
        <v>47.5</v>
      </c>
      <c r="G56" s="53"/>
    </row>
    <row r="57" spans="1:8" ht="15">
      <c r="A57" s="11" t="s">
        <v>1194</v>
      </c>
      <c r="B57" s="9" t="s">
        <v>1199</v>
      </c>
      <c r="C57" s="10">
        <v>27</v>
      </c>
      <c r="D57" s="9" t="s">
        <v>79</v>
      </c>
      <c r="E57" s="11" t="s">
        <v>1215</v>
      </c>
      <c r="F57" s="46">
        <v>40</v>
      </c>
      <c r="G57" s="53"/>
    </row>
    <row r="58" spans="1:8">
      <c r="A58" s="6" t="s">
        <v>1194</v>
      </c>
      <c r="B58" s="7" t="s">
        <v>1201</v>
      </c>
      <c r="C58" s="12">
        <v>5</v>
      </c>
      <c r="D58" s="7" t="s">
        <v>117</v>
      </c>
      <c r="E58" s="6" t="s">
        <v>1215</v>
      </c>
      <c r="F58" s="48">
        <v>33.5</v>
      </c>
      <c r="G58" s="53"/>
    </row>
    <row r="59" spans="1:8" ht="15">
      <c r="A59" s="28"/>
      <c r="B59" s="10">
        <v>14</v>
      </c>
      <c r="C59" s="11" t="s">
        <v>122</v>
      </c>
      <c r="D59" s="9" t="s">
        <v>121</v>
      </c>
      <c r="E59" s="11" t="s">
        <v>1215</v>
      </c>
      <c r="F59" s="46">
        <v>32</v>
      </c>
      <c r="G59" s="53"/>
    </row>
    <row r="60" spans="1:8" ht="15">
      <c r="A60" s="28"/>
      <c r="B60" s="9" t="s">
        <v>1211</v>
      </c>
      <c r="C60" s="15">
        <v>6</v>
      </c>
      <c r="D60" s="9" t="s">
        <v>103</v>
      </c>
      <c r="E60" s="11" t="s">
        <v>1215</v>
      </c>
      <c r="F60" s="46">
        <v>33.5</v>
      </c>
      <c r="G60" s="53"/>
    </row>
    <row r="61" spans="1:8" ht="15">
      <c r="A61" s="28"/>
      <c r="B61" s="9" t="s">
        <v>1211</v>
      </c>
      <c r="C61" s="15">
        <v>26</v>
      </c>
      <c r="D61" s="9" t="s">
        <v>135</v>
      </c>
      <c r="E61" s="11" t="s">
        <v>1215</v>
      </c>
      <c r="F61" s="46">
        <v>32</v>
      </c>
      <c r="G61" s="53"/>
    </row>
    <row r="62" spans="1:8" ht="15">
      <c r="A62" s="11" t="s">
        <v>1194</v>
      </c>
      <c r="B62" s="9" t="s">
        <v>1200</v>
      </c>
      <c r="C62" s="15">
        <v>8</v>
      </c>
      <c r="D62" s="9" t="s">
        <v>99</v>
      </c>
      <c r="E62" s="11" t="s">
        <v>1215</v>
      </c>
      <c r="F62" s="46">
        <v>32.5</v>
      </c>
      <c r="G62" s="54"/>
    </row>
    <row r="63" spans="1:8" ht="15">
      <c r="A63" s="9" t="s">
        <v>1194</v>
      </c>
      <c r="B63" s="9" t="s">
        <v>1198</v>
      </c>
      <c r="C63" s="10">
        <v>27</v>
      </c>
      <c r="D63" s="9" t="s">
        <v>123</v>
      </c>
      <c r="E63" s="11" t="s">
        <v>1215</v>
      </c>
      <c r="F63" s="46">
        <v>30</v>
      </c>
      <c r="G63" s="53"/>
    </row>
    <row r="64" spans="1:8" ht="15">
      <c r="A64" s="11" t="s">
        <v>1194</v>
      </c>
      <c r="B64" s="9" t="s">
        <v>1200</v>
      </c>
      <c r="C64" s="15">
        <v>4</v>
      </c>
      <c r="D64" s="9" t="s">
        <v>101</v>
      </c>
      <c r="E64" s="11" t="s">
        <v>1215</v>
      </c>
      <c r="F64" s="46">
        <v>32.5</v>
      </c>
      <c r="G64" s="54"/>
    </row>
    <row r="65" spans="1:7" ht="15">
      <c r="A65" s="11" t="s">
        <v>1194</v>
      </c>
      <c r="B65" s="9" t="s">
        <v>1200</v>
      </c>
      <c r="C65" s="15">
        <v>27</v>
      </c>
      <c r="D65" s="9" t="s">
        <v>125</v>
      </c>
      <c r="E65" s="11" t="s">
        <v>1215</v>
      </c>
      <c r="F65" s="46">
        <v>34.5</v>
      </c>
      <c r="G65" s="53"/>
    </row>
    <row r="66" spans="1:7" ht="15">
      <c r="A66" s="11" t="s">
        <v>1194</v>
      </c>
      <c r="B66" s="9" t="s">
        <v>1207</v>
      </c>
      <c r="C66" s="15">
        <v>9</v>
      </c>
      <c r="D66" s="9" t="s">
        <v>119</v>
      </c>
      <c r="E66" s="11" t="s">
        <v>1215</v>
      </c>
      <c r="F66" s="51">
        <v>32.5</v>
      </c>
      <c r="G66" s="53"/>
    </row>
    <row r="67" spans="1:7" ht="15">
      <c r="A67" s="28"/>
      <c r="B67" s="9" t="s">
        <v>1197</v>
      </c>
      <c r="C67" s="15">
        <v>3</v>
      </c>
      <c r="D67" s="9" t="s">
        <v>73</v>
      </c>
      <c r="E67" s="11" t="s">
        <v>1215</v>
      </c>
      <c r="F67" s="46">
        <v>42.5</v>
      </c>
      <c r="G67" s="53"/>
    </row>
    <row r="68" spans="1:7" ht="15">
      <c r="A68" s="11" t="s">
        <v>1194</v>
      </c>
      <c r="B68" s="9" t="s">
        <v>1199</v>
      </c>
      <c r="C68" s="10">
        <v>21</v>
      </c>
      <c r="D68" s="9" t="s">
        <v>97</v>
      </c>
      <c r="E68" s="11" t="s">
        <v>1215</v>
      </c>
      <c r="F68" s="46">
        <v>36.5</v>
      </c>
      <c r="G68" s="54"/>
    </row>
    <row r="69" spans="1:7" ht="15">
      <c r="A69" s="11" t="s">
        <v>1194</v>
      </c>
      <c r="B69" s="9" t="s">
        <v>1207</v>
      </c>
      <c r="C69" s="15">
        <v>22</v>
      </c>
      <c r="D69" s="9" t="s">
        <v>141</v>
      </c>
      <c r="E69" s="11" t="s">
        <v>1215</v>
      </c>
      <c r="F69" s="46" t="s">
        <v>143</v>
      </c>
      <c r="G69" s="52"/>
    </row>
    <row r="70" spans="1:7" ht="15">
      <c r="A70" s="28"/>
      <c r="B70" s="9" t="s">
        <v>1197</v>
      </c>
      <c r="C70" s="15">
        <v>26</v>
      </c>
      <c r="D70" s="9" t="s">
        <v>127</v>
      </c>
      <c r="E70" s="11" t="s">
        <v>1215</v>
      </c>
      <c r="F70" s="46">
        <v>32</v>
      </c>
      <c r="G70" s="53"/>
    </row>
    <row r="71" spans="1:7" ht="15">
      <c r="A71" s="28"/>
      <c r="B71" s="9" t="s">
        <v>1211</v>
      </c>
      <c r="C71" s="15">
        <v>2</v>
      </c>
      <c r="D71" s="9" t="s">
        <v>139</v>
      </c>
      <c r="E71" s="11" t="s">
        <v>1215</v>
      </c>
      <c r="F71" s="46">
        <v>31</v>
      </c>
      <c r="G71" s="53"/>
    </row>
    <row r="72" spans="1:7" ht="15">
      <c r="A72" s="9" t="s">
        <v>1194</v>
      </c>
      <c r="B72" s="9" t="s">
        <v>1203</v>
      </c>
      <c r="C72" s="10">
        <v>11</v>
      </c>
      <c r="D72" s="9" t="s">
        <v>75</v>
      </c>
      <c r="E72" s="11" t="s">
        <v>1215</v>
      </c>
      <c r="F72" s="47">
        <v>38</v>
      </c>
      <c r="G72" s="53"/>
    </row>
    <row r="73" spans="1:7" ht="15">
      <c r="A73" s="9" t="s">
        <v>1194</v>
      </c>
      <c r="B73" s="9" t="s">
        <v>1211</v>
      </c>
      <c r="C73" s="10">
        <v>3</v>
      </c>
      <c r="D73" s="9" t="s">
        <v>81</v>
      </c>
      <c r="E73" s="11" t="s">
        <v>1215</v>
      </c>
      <c r="F73" s="47">
        <v>36.5</v>
      </c>
      <c r="G73" s="53"/>
    </row>
    <row r="74" spans="1:7">
      <c r="A74" s="7" t="s">
        <v>1194</v>
      </c>
      <c r="B74" s="7" t="s">
        <v>1195</v>
      </c>
      <c r="C74" s="8">
        <v>10</v>
      </c>
      <c r="D74" s="7" t="s">
        <v>137</v>
      </c>
      <c r="E74" s="6" t="s">
        <v>1215</v>
      </c>
      <c r="F74" s="48">
        <v>29</v>
      </c>
      <c r="G74" s="53"/>
    </row>
    <row r="75" spans="1:7">
      <c r="A75" s="6" t="s">
        <v>1194</v>
      </c>
      <c r="B75" s="7" t="s">
        <v>1201</v>
      </c>
      <c r="C75" s="12">
        <v>11</v>
      </c>
      <c r="D75" s="7" t="s">
        <v>65</v>
      </c>
      <c r="E75" s="44" t="s">
        <v>1215</v>
      </c>
      <c r="F75" s="48">
        <v>46</v>
      </c>
      <c r="G75" s="53"/>
    </row>
    <row r="76" spans="1:7">
      <c r="A76" s="6" t="s">
        <v>1194</v>
      </c>
      <c r="B76" s="7" t="s">
        <v>1208</v>
      </c>
      <c r="C76" s="12">
        <v>17</v>
      </c>
      <c r="D76" s="7" t="s">
        <v>113</v>
      </c>
      <c r="E76" s="6" t="s">
        <v>1215</v>
      </c>
      <c r="F76" s="48">
        <v>34</v>
      </c>
      <c r="G76" s="53"/>
    </row>
    <row r="77" spans="1:7">
      <c r="A77" s="6" t="s">
        <v>1194</v>
      </c>
      <c r="B77" s="7" t="s">
        <v>1201</v>
      </c>
      <c r="C77" s="12">
        <v>15</v>
      </c>
      <c r="D77" s="7" t="s">
        <v>93</v>
      </c>
      <c r="E77" s="6" t="s">
        <v>1215</v>
      </c>
      <c r="F77" s="48">
        <v>38.5</v>
      </c>
      <c r="G77" s="53"/>
    </row>
    <row r="78" spans="1:7">
      <c r="A78" s="28" t="s">
        <v>1194</v>
      </c>
      <c r="B78" s="8">
        <v>203</v>
      </c>
      <c r="C78" s="28">
        <v>12</v>
      </c>
      <c r="D78" s="8" t="s">
        <v>91</v>
      </c>
      <c r="E78" s="28" t="s">
        <v>1215</v>
      </c>
      <c r="F78" s="34">
        <v>33</v>
      </c>
      <c r="G78" s="54"/>
    </row>
    <row r="79" spans="1:7" ht="15">
      <c r="A79" s="11" t="s">
        <v>1194</v>
      </c>
      <c r="B79" s="9" t="s">
        <v>1199</v>
      </c>
      <c r="C79" s="15">
        <v>20</v>
      </c>
      <c r="D79" s="9" t="s">
        <v>67</v>
      </c>
      <c r="E79" s="11" t="s">
        <v>1215</v>
      </c>
      <c r="F79" s="46">
        <v>42</v>
      </c>
      <c r="G79" s="53"/>
    </row>
    <row r="80" spans="1:7" ht="15">
      <c r="A80" s="28"/>
      <c r="B80" s="9" t="s">
        <v>1197</v>
      </c>
      <c r="C80" s="15">
        <v>11</v>
      </c>
      <c r="D80" s="9" t="s">
        <v>95</v>
      </c>
      <c r="E80" s="11" t="s">
        <v>1215</v>
      </c>
      <c r="F80" s="46">
        <v>38.5</v>
      </c>
      <c r="G80" s="53"/>
    </row>
    <row r="81" spans="1:8">
      <c r="A81" s="7" t="s">
        <v>1194</v>
      </c>
      <c r="B81" s="7" t="s">
        <v>1195</v>
      </c>
      <c r="C81" s="8">
        <v>19</v>
      </c>
      <c r="D81" s="7" t="s">
        <v>85</v>
      </c>
      <c r="E81" s="6" t="s">
        <v>1215</v>
      </c>
      <c r="F81" s="48">
        <v>36</v>
      </c>
      <c r="G81" s="53"/>
    </row>
    <row r="82" spans="1:8" ht="15">
      <c r="A82" s="28"/>
      <c r="B82" s="10">
        <v>16</v>
      </c>
      <c r="C82" s="11" t="s">
        <v>1217</v>
      </c>
      <c r="D82" s="9" t="s">
        <v>131</v>
      </c>
      <c r="E82" s="11" t="s">
        <v>1215</v>
      </c>
      <c r="F82" s="46">
        <v>30</v>
      </c>
      <c r="G82" s="53"/>
    </row>
    <row r="83" spans="1:8" ht="15">
      <c r="A83" s="9" t="s">
        <v>1194</v>
      </c>
      <c r="B83" s="9" t="s">
        <v>1208</v>
      </c>
      <c r="C83" s="15">
        <v>14</v>
      </c>
      <c r="D83" s="9" t="s">
        <v>53</v>
      </c>
      <c r="E83" s="11" t="s">
        <v>1218</v>
      </c>
      <c r="F83" s="46">
        <v>31</v>
      </c>
      <c r="G83" s="53"/>
    </row>
    <row r="84" spans="1:8" ht="15">
      <c r="A84" s="9" t="s">
        <v>1194</v>
      </c>
      <c r="B84" s="9" t="s">
        <v>1211</v>
      </c>
      <c r="C84" s="10">
        <v>22</v>
      </c>
      <c r="D84" s="9" t="s">
        <v>41</v>
      </c>
      <c r="E84" s="11" t="s">
        <v>1218</v>
      </c>
      <c r="F84" s="47">
        <v>35.5</v>
      </c>
      <c r="G84" s="54"/>
    </row>
    <row r="85" spans="1:8" ht="15">
      <c r="A85" s="9" t="s">
        <v>1194</v>
      </c>
      <c r="B85" s="7" t="s">
        <v>1208</v>
      </c>
      <c r="C85" s="12">
        <v>10</v>
      </c>
      <c r="D85" s="7" t="s">
        <v>14</v>
      </c>
      <c r="E85" s="6" t="s">
        <v>1218</v>
      </c>
      <c r="F85" s="48">
        <v>43.5</v>
      </c>
      <c r="G85" s="53"/>
    </row>
    <row r="86" spans="1:8" ht="15">
      <c r="A86" s="9" t="s">
        <v>1194</v>
      </c>
      <c r="B86" s="8">
        <v>202</v>
      </c>
      <c r="C86" s="28">
        <v>4</v>
      </c>
      <c r="D86" s="8" t="s">
        <v>45</v>
      </c>
      <c r="E86" s="28" t="s">
        <v>1218</v>
      </c>
      <c r="F86" s="34">
        <v>34</v>
      </c>
      <c r="G86" s="54"/>
      <c r="H86" s="1"/>
    </row>
    <row r="87" spans="1:8" ht="15">
      <c r="A87" s="9" t="s">
        <v>1194</v>
      </c>
      <c r="B87" s="10">
        <v>20</v>
      </c>
      <c r="C87" s="11" t="s">
        <v>11</v>
      </c>
      <c r="D87" s="9" t="s">
        <v>10</v>
      </c>
      <c r="E87" s="11" t="s">
        <v>1218</v>
      </c>
      <c r="F87" s="46">
        <v>39.5</v>
      </c>
      <c r="G87" s="53"/>
    </row>
    <row r="88" spans="1:8" ht="15">
      <c r="A88" s="9" t="s">
        <v>1194</v>
      </c>
      <c r="B88" s="9" t="s">
        <v>1211</v>
      </c>
      <c r="C88" s="10">
        <v>26</v>
      </c>
      <c r="D88" s="9" t="s">
        <v>18</v>
      </c>
      <c r="E88" s="11" t="s">
        <v>1218</v>
      </c>
      <c r="F88" s="47">
        <v>40</v>
      </c>
      <c r="G88" s="53"/>
    </row>
    <row r="89" spans="1:8">
      <c r="A89" s="28" t="s">
        <v>1194</v>
      </c>
      <c r="B89" s="7" t="s">
        <v>1208</v>
      </c>
      <c r="C89" s="12">
        <v>16</v>
      </c>
      <c r="D89" s="7" t="s">
        <v>49</v>
      </c>
      <c r="E89" s="6" t="s">
        <v>1218</v>
      </c>
      <c r="F89" s="48">
        <v>31.5</v>
      </c>
      <c r="G89" s="53"/>
    </row>
    <row r="90" spans="1:8" ht="15">
      <c r="A90" s="6" t="s">
        <v>1194</v>
      </c>
      <c r="B90" s="9" t="s">
        <v>1199</v>
      </c>
      <c r="C90" s="10">
        <v>13</v>
      </c>
      <c r="D90" s="9" t="s">
        <v>47</v>
      </c>
      <c r="E90" s="11" t="s">
        <v>1218</v>
      </c>
      <c r="F90" s="46">
        <v>35.5</v>
      </c>
      <c r="G90" s="53"/>
    </row>
    <row r="91" spans="1:8" ht="15">
      <c r="A91" s="6" t="s">
        <v>1194</v>
      </c>
      <c r="B91" s="9" t="s">
        <v>1211</v>
      </c>
      <c r="C91" s="10">
        <v>1</v>
      </c>
      <c r="D91" s="9" t="s">
        <v>24</v>
      </c>
      <c r="E91" s="11" t="s">
        <v>1218</v>
      </c>
      <c r="F91" s="47">
        <v>39</v>
      </c>
      <c r="G91" s="53"/>
    </row>
    <row r="92" spans="1:8" ht="15">
      <c r="A92" s="11" t="s">
        <v>1194</v>
      </c>
      <c r="B92" s="9" t="s">
        <v>1203</v>
      </c>
      <c r="C92" s="10">
        <v>20</v>
      </c>
      <c r="D92" s="9" t="s">
        <v>20</v>
      </c>
      <c r="E92" s="11" t="s">
        <v>1218</v>
      </c>
      <c r="F92" s="47">
        <v>36</v>
      </c>
      <c r="G92" s="53"/>
    </row>
    <row r="93" spans="1:8" ht="15">
      <c r="A93" s="28"/>
      <c r="B93" s="10">
        <v>26</v>
      </c>
      <c r="C93" s="11" t="s">
        <v>60</v>
      </c>
      <c r="D93" s="9" t="s">
        <v>59</v>
      </c>
      <c r="E93" s="11" t="s">
        <v>1218</v>
      </c>
      <c r="F93" s="46">
        <v>31</v>
      </c>
      <c r="G93" s="53"/>
    </row>
    <row r="94" spans="1:8" ht="15">
      <c r="A94" s="28"/>
      <c r="B94" s="9" t="s">
        <v>1200</v>
      </c>
      <c r="C94" s="15">
        <v>26</v>
      </c>
      <c r="D94" s="9" t="s">
        <v>16</v>
      </c>
      <c r="E94" s="11" t="s">
        <v>1218</v>
      </c>
      <c r="F94" s="46">
        <v>43</v>
      </c>
      <c r="G94" s="53"/>
    </row>
    <row r="95" spans="1:8">
      <c r="A95" s="28"/>
      <c r="B95" s="7" t="s">
        <v>1201</v>
      </c>
      <c r="C95" s="12">
        <v>22</v>
      </c>
      <c r="D95" s="7" t="s">
        <v>33</v>
      </c>
      <c r="E95" s="6" t="s">
        <v>1218</v>
      </c>
      <c r="F95" s="48">
        <v>38.5</v>
      </c>
      <c r="G95" s="54"/>
    </row>
    <row r="96" spans="1:8" ht="15">
      <c r="A96" s="28"/>
      <c r="B96" s="9" t="s">
        <v>1200</v>
      </c>
      <c r="C96" s="15">
        <v>7</v>
      </c>
      <c r="D96" s="9" t="s">
        <v>51</v>
      </c>
      <c r="E96" s="11" t="s">
        <v>1218</v>
      </c>
      <c r="F96" s="46">
        <v>30.5</v>
      </c>
      <c r="G96" s="53"/>
    </row>
    <row r="97" spans="1:7" ht="15">
      <c r="A97" s="11" t="s">
        <v>1194</v>
      </c>
      <c r="B97" s="9" t="s">
        <v>1208</v>
      </c>
      <c r="C97" s="15">
        <v>27</v>
      </c>
      <c r="D97" s="9" t="s">
        <v>57</v>
      </c>
      <c r="E97" s="11" t="s">
        <v>1218</v>
      </c>
      <c r="F97" s="46">
        <v>31.5</v>
      </c>
      <c r="G97" s="53"/>
    </row>
    <row r="98" spans="1:7" ht="15">
      <c r="A98" s="11" t="s">
        <v>1194</v>
      </c>
      <c r="B98" s="9" t="s">
        <v>1207</v>
      </c>
      <c r="C98" s="15">
        <v>25</v>
      </c>
      <c r="D98" s="9" t="s">
        <v>35</v>
      </c>
      <c r="E98" s="11" t="s">
        <v>1218</v>
      </c>
      <c r="F98" s="46">
        <v>36</v>
      </c>
      <c r="G98" s="54"/>
    </row>
    <row r="99" spans="1:7" ht="15">
      <c r="A99" s="28"/>
      <c r="B99" s="9" t="s">
        <v>1207</v>
      </c>
      <c r="C99" s="15">
        <v>8</v>
      </c>
      <c r="D99" s="9" t="s">
        <v>12</v>
      </c>
      <c r="E99" s="11" t="s">
        <v>1218</v>
      </c>
      <c r="F99" s="46">
        <v>38.5</v>
      </c>
      <c r="G99" s="53"/>
    </row>
    <row r="100" spans="1:7" ht="15">
      <c r="A100" s="11" t="s">
        <v>1194</v>
      </c>
      <c r="B100" s="9" t="s">
        <v>1197</v>
      </c>
      <c r="C100" s="15">
        <v>5</v>
      </c>
      <c r="D100" s="9" t="s">
        <v>6</v>
      </c>
      <c r="E100" s="11" t="s">
        <v>1218</v>
      </c>
      <c r="F100" s="46">
        <v>40.5</v>
      </c>
      <c r="G100" s="53"/>
    </row>
    <row r="101" spans="1:7" ht="15">
      <c r="A101" s="11" t="s">
        <v>1194</v>
      </c>
      <c r="B101" s="9" t="s">
        <v>1202</v>
      </c>
      <c r="C101" s="15">
        <v>13</v>
      </c>
      <c r="D101" s="9" t="s">
        <v>55</v>
      </c>
      <c r="E101" s="11" t="s">
        <v>1218</v>
      </c>
      <c r="F101" s="46">
        <v>33</v>
      </c>
      <c r="G101" s="54"/>
    </row>
    <row r="102" spans="1:7" ht="15">
      <c r="A102" s="11" t="s">
        <v>1194</v>
      </c>
      <c r="B102" s="9" t="s">
        <v>1203</v>
      </c>
      <c r="C102" s="10">
        <v>8</v>
      </c>
      <c r="D102" s="9" t="s">
        <v>37</v>
      </c>
      <c r="E102" s="11" t="s">
        <v>1218</v>
      </c>
      <c r="F102" s="47">
        <v>32.5</v>
      </c>
      <c r="G102" s="54"/>
    </row>
    <row r="103" spans="1:7" ht="15">
      <c r="A103" s="6" t="s">
        <v>1194</v>
      </c>
      <c r="B103" s="9" t="s">
        <v>1200</v>
      </c>
      <c r="C103" s="15">
        <v>29</v>
      </c>
      <c r="D103" s="9" t="s">
        <v>26</v>
      </c>
      <c r="E103" s="11" t="s">
        <v>1218</v>
      </c>
      <c r="F103" s="46">
        <v>34.5</v>
      </c>
      <c r="G103" s="53"/>
    </row>
    <row r="104" spans="1:7" ht="15">
      <c r="A104" s="11" t="s">
        <v>1194</v>
      </c>
      <c r="B104" s="9" t="s">
        <v>1211</v>
      </c>
      <c r="C104" s="15">
        <v>1</v>
      </c>
      <c r="D104" s="9" t="s">
        <v>22</v>
      </c>
      <c r="E104" s="11" t="s">
        <v>1218</v>
      </c>
      <c r="F104" s="46">
        <v>42</v>
      </c>
      <c r="G104" s="53"/>
    </row>
    <row r="105" spans="1:7" ht="15">
      <c r="A105" s="11" t="s">
        <v>1194</v>
      </c>
      <c r="B105" s="9" t="s">
        <v>1200</v>
      </c>
      <c r="C105" s="15">
        <v>16</v>
      </c>
      <c r="D105" s="9" t="s">
        <v>28</v>
      </c>
      <c r="E105" s="11" t="s">
        <v>1218</v>
      </c>
      <c r="F105" s="46">
        <v>40</v>
      </c>
      <c r="G105" s="54"/>
    </row>
    <row r="106" spans="1:7" ht="15">
      <c r="A106" s="11" t="s">
        <v>1194</v>
      </c>
      <c r="B106" s="10">
        <v>5</v>
      </c>
      <c r="C106" s="11" t="s">
        <v>40</v>
      </c>
      <c r="D106" s="9" t="s">
        <v>39</v>
      </c>
      <c r="E106" s="11" t="s">
        <v>1218</v>
      </c>
      <c r="F106" s="46">
        <v>35</v>
      </c>
      <c r="G106" s="53"/>
    </row>
    <row r="107" spans="1:7" ht="15">
      <c r="A107" s="11" t="s">
        <v>1194</v>
      </c>
      <c r="B107" s="9" t="s">
        <v>1203</v>
      </c>
      <c r="C107" s="10">
        <v>6</v>
      </c>
      <c r="D107" s="9" t="s">
        <v>43</v>
      </c>
      <c r="E107" s="11" t="s">
        <v>1218</v>
      </c>
      <c r="F107" s="47">
        <v>39</v>
      </c>
      <c r="G107" s="53"/>
    </row>
    <row r="108" spans="1:7" ht="15">
      <c r="A108" s="11" t="s">
        <v>1194</v>
      </c>
      <c r="B108" s="9" t="s">
        <v>1207</v>
      </c>
      <c r="C108" s="15">
        <v>27</v>
      </c>
      <c r="D108" s="9" t="s">
        <v>31</v>
      </c>
      <c r="E108" s="11" t="s">
        <v>1218</v>
      </c>
      <c r="F108" s="46">
        <v>40</v>
      </c>
      <c r="G108" s="53"/>
    </row>
    <row r="109" spans="1:7" ht="15">
      <c r="A109" s="11" t="s">
        <v>1194</v>
      </c>
      <c r="B109" s="9" t="s">
        <v>1208</v>
      </c>
      <c r="C109" s="15">
        <v>26</v>
      </c>
      <c r="D109" s="9" t="s">
        <v>170</v>
      </c>
      <c r="E109" s="11" t="s">
        <v>1219</v>
      </c>
      <c r="F109" s="46">
        <v>29.5</v>
      </c>
      <c r="G109" s="54"/>
    </row>
    <row r="110" spans="1:7" ht="15">
      <c r="A110" s="11" t="s">
        <v>1194</v>
      </c>
      <c r="B110" s="9" t="s">
        <v>1207</v>
      </c>
      <c r="C110" s="15">
        <v>1</v>
      </c>
      <c r="D110" s="9" t="s">
        <v>166</v>
      </c>
      <c r="E110" s="11" t="s">
        <v>1219</v>
      </c>
      <c r="F110" s="46">
        <v>35</v>
      </c>
      <c r="G110" s="54"/>
    </row>
    <row r="111" spans="1:7" ht="15">
      <c r="A111" s="11" t="s">
        <v>1194</v>
      </c>
      <c r="B111" s="9" t="s">
        <v>1202</v>
      </c>
      <c r="C111" s="15">
        <v>5</v>
      </c>
      <c r="D111" s="9" t="s">
        <v>162</v>
      </c>
      <c r="E111" s="57" t="s">
        <v>1219</v>
      </c>
      <c r="F111" s="46">
        <v>36.5</v>
      </c>
      <c r="G111" s="53"/>
    </row>
    <row r="112" spans="1:7" ht="15">
      <c r="A112" s="28"/>
      <c r="B112" s="9" t="s">
        <v>1197</v>
      </c>
      <c r="C112" s="15">
        <v>6</v>
      </c>
      <c r="D112" s="9" t="s">
        <v>160</v>
      </c>
      <c r="E112" s="11" t="s">
        <v>1219</v>
      </c>
      <c r="F112" s="46">
        <v>41</v>
      </c>
      <c r="G112" s="54"/>
    </row>
    <row r="113" spans="1:7" ht="15">
      <c r="A113" s="9" t="s">
        <v>1194</v>
      </c>
      <c r="B113" s="9" t="s">
        <v>1203</v>
      </c>
      <c r="C113" s="10">
        <v>19</v>
      </c>
      <c r="D113" s="9" t="s">
        <v>168</v>
      </c>
      <c r="E113" s="11" t="s">
        <v>1219</v>
      </c>
      <c r="F113" s="47">
        <v>32.5</v>
      </c>
      <c r="G113" s="54"/>
    </row>
    <row r="114" spans="1:7">
      <c r="A114" t="s">
        <v>1194</v>
      </c>
      <c r="B114" s="2">
        <v>202</v>
      </c>
      <c r="C114">
        <v>25</v>
      </c>
      <c r="D114" s="2" t="s">
        <v>164</v>
      </c>
      <c r="E114" t="s">
        <v>1219</v>
      </c>
      <c r="F114">
        <v>33.5</v>
      </c>
      <c r="G114" s="54"/>
    </row>
    <row r="115" spans="1:7" ht="15">
      <c r="A115" s="23" t="s">
        <v>1194</v>
      </c>
      <c r="B115" s="21" t="s">
        <v>1207</v>
      </c>
      <c r="C115" s="30">
        <v>18</v>
      </c>
      <c r="D115" s="21" t="s">
        <v>158</v>
      </c>
      <c r="E115" s="23" t="s">
        <v>1219</v>
      </c>
      <c r="F115" s="31">
        <v>42.5</v>
      </c>
      <c r="G115" s="54"/>
    </row>
    <row r="116" spans="1:7" ht="15">
      <c r="A116" s="21" t="s">
        <v>1212</v>
      </c>
      <c r="B116" s="21" t="s">
        <v>1211</v>
      </c>
      <c r="C116" s="29">
        <v>13</v>
      </c>
      <c r="D116" s="21" t="s">
        <v>149</v>
      </c>
      <c r="E116" s="23" t="s">
        <v>1220</v>
      </c>
      <c r="F116" s="67" t="s">
        <v>1221</v>
      </c>
      <c r="G116" s="52"/>
    </row>
    <row r="117" spans="1:7" ht="15">
      <c r="A117" s="21" t="s">
        <v>1212</v>
      </c>
      <c r="B117" s="21" t="s">
        <v>1198</v>
      </c>
      <c r="C117" s="29">
        <v>5</v>
      </c>
      <c r="D117" s="21" t="s">
        <v>144</v>
      </c>
      <c r="E117" s="23" t="s">
        <v>1220</v>
      </c>
      <c r="F117" s="58" t="s">
        <v>1222</v>
      </c>
      <c r="G117" s="52"/>
    </row>
    <row r="118" spans="1:7" ht="15">
      <c r="A118" s="32" t="s">
        <v>1214</v>
      </c>
      <c r="B118" s="21" t="s">
        <v>1207</v>
      </c>
      <c r="C118" s="30">
        <v>2</v>
      </c>
      <c r="D118" s="21" t="s">
        <v>153</v>
      </c>
      <c r="E118" s="23" t="s">
        <v>1220</v>
      </c>
      <c r="F118" s="58" t="s">
        <v>1222</v>
      </c>
      <c r="G118" s="52"/>
    </row>
    <row r="119" spans="1:7" ht="15">
      <c r="A119" s="32" t="s">
        <v>1214</v>
      </c>
      <c r="B119" s="21" t="s">
        <v>1207</v>
      </c>
      <c r="C119" s="30">
        <v>14</v>
      </c>
      <c r="D119" s="21" t="s">
        <v>151</v>
      </c>
      <c r="E119" s="23" t="s">
        <v>1220</v>
      </c>
      <c r="F119" s="58" t="s">
        <v>1222</v>
      </c>
      <c r="G119" s="52"/>
    </row>
    <row r="120" spans="1:7" ht="15">
      <c r="A120" s="32" t="s">
        <v>1214</v>
      </c>
      <c r="B120" s="21" t="s">
        <v>1199</v>
      </c>
      <c r="C120" s="29">
        <v>16</v>
      </c>
      <c r="D120" s="21" t="s">
        <v>147</v>
      </c>
      <c r="E120" s="23" t="s">
        <v>1220</v>
      </c>
      <c r="F120" s="58" t="s">
        <v>1222</v>
      </c>
      <c r="G120" s="52"/>
    </row>
    <row r="121" spans="1:7" ht="15">
      <c r="A121" s="32" t="s">
        <v>1214</v>
      </c>
      <c r="B121" s="21" t="s">
        <v>1208</v>
      </c>
      <c r="C121" s="30">
        <v>15</v>
      </c>
      <c r="D121" s="21" t="s">
        <v>701</v>
      </c>
      <c r="E121" s="23" t="s">
        <v>1223</v>
      </c>
      <c r="F121" s="58" t="s">
        <v>1222</v>
      </c>
      <c r="G121" s="52"/>
    </row>
    <row r="122" spans="1:7" ht="15">
      <c r="A122" s="65" t="s">
        <v>1214</v>
      </c>
      <c r="B122" s="21" t="s">
        <v>1209</v>
      </c>
      <c r="C122" s="29">
        <v>23</v>
      </c>
      <c r="D122" s="21" t="s">
        <v>704</v>
      </c>
      <c r="E122" s="21" t="s">
        <v>1223</v>
      </c>
      <c r="F122" s="58" t="s">
        <v>1222</v>
      </c>
      <c r="G122" s="52"/>
    </row>
    <row r="123" spans="1:7" ht="15">
      <c r="A123" s="23" t="s">
        <v>1194</v>
      </c>
      <c r="B123" s="21" t="s">
        <v>1197</v>
      </c>
      <c r="C123" s="30">
        <v>9</v>
      </c>
      <c r="D123" s="21" t="s">
        <v>1100</v>
      </c>
      <c r="E123" s="23" t="s">
        <v>1224</v>
      </c>
      <c r="F123" s="31">
        <v>39</v>
      </c>
      <c r="G123" s="53"/>
    </row>
    <row r="124" spans="1:7" ht="15">
      <c r="A124" s="21" t="s">
        <v>1194</v>
      </c>
      <c r="B124" s="21" t="s">
        <v>1209</v>
      </c>
      <c r="C124" s="29">
        <v>15</v>
      </c>
      <c r="D124" s="21" t="s">
        <v>1080</v>
      </c>
      <c r="E124" s="21" t="s">
        <v>1224</v>
      </c>
      <c r="F124" s="31">
        <v>41.5</v>
      </c>
      <c r="G124" s="54"/>
    </row>
    <row r="125" spans="1:7">
      <c r="A125" s="22" t="s">
        <v>1194</v>
      </c>
      <c r="B125" s="20" t="s">
        <v>1201</v>
      </c>
      <c r="C125" s="36">
        <v>10</v>
      </c>
      <c r="D125" s="20" t="s">
        <v>1110</v>
      </c>
      <c r="E125" s="22" t="s">
        <v>1224</v>
      </c>
      <c r="F125" s="35">
        <v>30.5</v>
      </c>
      <c r="G125" s="53"/>
    </row>
    <row r="126" spans="1:7" ht="15">
      <c r="A126" s="23" t="s">
        <v>1194</v>
      </c>
      <c r="B126" s="21" t="s">
        <v>1199</v>
      </c>
      <c r="C126" s="29">
        <v>7</v>
      </c>
      <c r="D126" s="21" t="s">
        <v>1106</v>
      </c>
      <c r="E126" s="23" t="s">
        <v>1224</v>
      </c>
      <c r="F126" s="31">
        <v>32</v>
      </c>
      <c r="G126" s="53"/>
    </row>
    <row r="127" spans="1:7" ht="15">
      <c r="A127" s="23" t="s">
        <v>1194</v>
      </c>
      <c r="B127" s="21" t="s">
        <v>1200</v>
      </c>
      <c r="C127" s="30">
        <v>15</v>
      </c>
      <c r="D127" s="21" t="s">
        <v>1102</v>
      </c>
      <c r="E127" s="23" t="s">
        <v>1224</v>
      </c>
      <c r="F127" s="31">
        <v>38</v>
      </c>
      <c r="G127" s="54"/>
    </row>
    <row r="128" spans="1:7" ht="15">
      <c r="A128" s="23" t="s">
        <v>1194</v>
      </c>
      <c r="B128" s="21" t="s">
        <v>1208</v>
      </c>
      <c r="C128" s="30">
        <v>23</v>
      </c>
      <c r="D128" s="21" t="s">
        <v>1094</v>
      </c>
      <c r="E128" s="23" t="s">
        <v>1224</v>
      </c>
      <c r="F128" s="31">
        <v>38</v>
      </c>
      <c r="G128" s="53"/>
    </row>
    <row r="129" spans="1:8" ht="15">
      <c r="A129" s="23" t="s">
        <v>1194</v>
      </c>
      <c r="B129" s="21" t="s">
        <v>1202</v>
      </c>
      <c r="C129" s="30">
        <v>28</v>
      </c>
      <c r="D129" s="21" t="s">
        <v>1108</v>
      </c>
      <c r="E129" s="23" t="s">
        <v>1224</v>
      </c>
      <c r="F129" s="31">
        <v>32</v>
      </c>
      <c r="G129" s="53"/>
      <c r="H129" s="1"/>
    </row>
    <row r="130" spans="1:8">
      <c r="A130" s="22" t="s">
        <v>1194</v>
      </c>
      <c r="B130" s="20" t="s">
        <v>1208</v>
      </c>
      <c r="C130" s="36">
        <v>22</v>
      </c>
      <c r="D130" s="20" t="s">
        <v>1086</v>
      </c>
      <c r="E130" s="22" t="s">
        <v>1224</v>
      </c>
      <c r="F130" s="35">
        <v>38</v>
      </c>
      <c r="G130" s="53"/>
    </row>
    <row r="131" spans="1:8" ht="15">
      <c r="A131" s="23" t="s">
        <v>1194</v>
      </c>
      <c r="B131" s="21" t="s">
        <v>1199</v>
      </c>
      <c r="C131" s="30">
        <v>3</v>
      </c>
      <c r="D131" s="21" t="s">
        <v>1092</v>
      </c>
      <c r="E131" s="23" t="s">
        <v>1224</v>
      </c>
      <c r="F131" s="31">
        <v>39.5</v>
      </c>
      <c r="G131" s="53"/>
    </row>
    <row r="132" spans="1:8">
      <c r="A132" s="22" t="s">
        <v>1194</v>
      </c>
      <c r="B132" s="20" t="s">
        <v>1208</v>
      </c>
      <c r="C132" s="36">
        <v>27</v>
      </c>
      <c r="D132" s="20" t="s">
        <v>1073</v>
      </c>
      <c r="E132" s="22" t="s">
        <v>1224</v>
      </c>
      <c r="F132" s="35">
        <v>48</v>
      </c>
      <c r="G132" s="53"/>
    </row>
    <row r="133" spans="1:8" ht="15">
      <c r="B133" s="21" t="s">
        <v>1211</v>
      </c>
      <c r="C133" s="30">
        <v>10</v>
      </c>
      <c r="D133" s="21" t="s">
        <v>1078</v>
      </c>
      <c r="E133" s="23" t="s">
        <v>1224</v>
      </c>
      <c r="F133" s="31">
        <v>44.5</v>
      </c>
      <c r="G133" s="53"/>
    </row>
    <row r="134" spans="1:8" ht="15">
      <c r="A134" s="23" t="s">
        <v>1194</v>
      </c>
      <c r="B134" s="21" t="s">
        <v>1207</v>
      </c>
      <c r="C134" s="30">
        <v>16</v>
      </c>
      <c r="D134" s="21" t="s">
        <v>1090</v>
      </c>
      <c r="E134" s="23" t="s">
        <v>1224</v>
      </c>
      <c r="F134" s="31">
        <v>38.5</v>
      </c>
      <c r="G134" s="53"/>
    </row>
    <row r="135" spans="1:8" ht="15">
      <c r="A135" s="21" t="s">
        <v>1194</v>
      </c>
      <c r="B135" s="21" t="s">
        <v>1211</v>
      </c>
      <c r="C135" s="29">
        <v>20</v>
      </c>
      <c r="D135" s="21" t="s">
        <v>1084</v>
      </c>
      <c r="E135" s="23" t="s">
        <v>1224</v>
      </c>
      <c r="F135" s="33">
        <v>42</v>
      </c>
      <c r="G135" s="53"/>
    </row>
    <row r="136" spans="1:8" ht="15">
      <c r="A136" s="23" t="s">
        <v>1194</v>
      </c>
      <c r="B136" s="21" t="s">
        <v>1200</v>
      </c>
      <c r="C136" s="30">
        <v>15</v>
      </c>
      <c r="D136" s="21" t="s">
        <v>1112</v>
      </c>
      <c r="E136" s="23" t="s">
        <v>1224</v>
      </c>
      <c r="F136" s="31">
        <v>30</v>
      </c>
      <c r="G136" s="53"/>
    </row>
    <row r="137" spans="1:8" ht="15">
      <c r="A137" s="21" t="s">
        <v>1194</v>
      </c>
      <c r="B137" s="21" t="s">
        <v>1198</v>
      </c>
      <c r="C137" s="29">
        <v>12</v>
      </c>
      <c r="D137" s="21" t="s">
        <v>1098</v>
      </c>
      <c r="E137" s="23" t="s">
        <v>1224</v>
      </c>
      <c r="F137" s="31">
        <v>36</v>
      </c>
      <c r="G137" s="54"/>
    </row>
    <row r="138" spans="1:8" ht="15">
      <c r="A138" s="23" t="s">
        <v>1194</v>
      </c>
      <c r="B138" s="21" t="s">
        <v>1200</v>
      </c>
      <c r="C138" s="30">
        <v>9</v>
      </c>
      <c r="D138" s="21" t="s">
        <v>1096</v>
      </c>
      <c r="E138" s="23" t="s">
        <v>1224</v>
      </c>
      <c r="F138" s="31">
        <v>38</v>
      </c>
      <c r="G138" s="53"/>
    </row>
    <row r="139" spans="1:8" ht="15">
      <c r="A139" s="21" t="s">
        <v>1194</v>
      </c>
      <c r="B139" s="21" t="s">
        <v>1211</v>
      </c>
      <c r="C139" s="29">
        <v>19</v>
      </c>
      <c r="D139" s="21" t="s">
        <v>1088</v>
      </c>
      <c r="E139" s="23" t="s">
        <v>1224</v>
      </c>
      <c r="F139" s="33">
        <v>43.5</v>
      </c>
      <c r="G139" s="53"/>
    </row>
    <row r="140" spans="1:8" ht="15">
      <c r="A140" s="21" t="s">
        <v>1194</v>
      </c>
      <c r="B140" s="21" t="s">
        <v>1198</v>
      </c>
      <c r="C140" s="29">
        <v>4</v>
      </c>
      <c r="D140" s="21" t="s">
        <v>1082</v>
      </c>
      <c r="E140" s="23" t="s">
        <v>1224</v>
      </c>
      <c r="F140" s="31">
        <v>39.5</v>
      </c>
      <c r="G140" s="53"/>
    </row>
    <row r="141" spans="1:8" ht="15">
      <c r="A141" s="23" t="s">
        <v>1194</v>
      </c>
      <c r="B141" s="21" t="s">
        <v>1208</v>
      </c>
      <c r="C141" s="30">
        <v>5</v>
      </c>
      <c r="D141" s="21" t="s">
        <v>1076</v>
      </c>
      <c r="E141" s="23" t="s">
        <v>1224</v>
      </c>
      <c r="F141" s="31">
        <v>47.5</v>
      </c>
      <c r="G141" s="53"/>
    </row>
    <row r="142" spans="1:8" ht="15">
      <c r="B142" s="21" t="s">
        <v>1197</v>
      </c>
      <c r="C142" s="30">
        <v>18</v>
      </c>
      <c r="D142" s="21" t="s">
        <v>1104</v>
      </c>
      <c r="E142" s="23" t="s">
        <v>1224</v>
      </c>
      <c r="F142" s="31">
        <v>34.5</v>
      </c>
      <c r="G142" s="53"/>
    </row>
    <row r="143" spans="1:8">
      <c r="A143" s="22" t="s">
        <v>1194</v>
      </c>
      <c r="B143" s="20" t="s">
        <v>1208</v>
      </c>
      <c r="C143" s="36">
        <v>4</v>
      </c>
      <c r="D143" s="20" t="s">
        <v>428</v>
      </c>
      <c r="E143" s="22" t="s">
        <v>1225</v>
      </c>
      <c r="F143" s="70" t="s">
        <v>143</v>
      </c>
      <c r="G143" s="52"/>
    </row>
    <row r="144" spans="1:8" ht="15">
      <c r="B144" s="29">
        <v>9</v>
      </c>
      <c r="C144" s="67" t="s">
        <v>471</v>
      </c>
      <c r="D144" s="21" t="s">
        <v>470</v>
      </c>
      <c r="E144" s="23" t="s">
        <v>1225</v>
      </c>
      <c r="F144" s="31">
        <v>37</v>
      </c>
      <c r="G144" s="53"/>
    </row>
    <row r="145" spans="1:7" ht="15">
      <c r="A145" s="23" t="s">
        <v>1194</v>
      </c>
      <c r="B145" s="21" t="s">
        <v>1200</v>
      </c>
      <c r="C145" s="30">
        <v>10</v>
      </c>
      <c r="D145" s="21" t="s">
        <v>456</v>
      </c>
      <c r="E145" s="23" t="s">
        <v>1225</v>
      </c>
      <c r="F145" s="31">
        <v>36</v>
      </c>
      <c r="G145" s="53"/>
    </row>
    <row r="146" spans="1:7">
      <c r="A146" s="22" t="s">
        <v>1194</v>
      </c>
      <c r="B146" s="20" t="s">
        <v>1201</v>
      </c>
      <c r="C146" s="36">
        <v>7</v>
      </c>
      <c r="D146" s="20" t="s">
        <v>544</v>
      </c>
      <c r="E146" s="22" t="s">
        <v>1225</v>
      </c>
      <c r="F146" s="35">
        <v>30.5</v>
      </c>
      <c r="G146" s="53"/>
    </row>
    <row r="147" spans="1:7" ht="15">
      <c r="A147" s="23" t="s">
        <v>1194</v>
      </c>
      <c r="B147" s="21" t="s">
        <v>1200</v>
      </c>
      <c r="C147" s="30">
        <v>3</v>
      </c>
      <c r="D147" s="21" t="s">
        <v>546</v>
      </c>
      <c r="E147" s="23" t="s">
        <v>1225</v>
      </c>
      <c r="F147" s="31">
        <v>31.5</v>
      </c>
      <c r="G147" s="53"/>
    </row>
    <row r="148" spans="1:7" ht="15">
      <c r="A148" s="21" t="s">
        <v>1194</v>
      </c>
      <c r="B148" s="21" t="s">
        <v>1211</v>
      </c>
      <c r="C148" s="29">
        <v>27</v>
      </c>
      <c r="D148" s="21" t="s">
        <v>440</v>
      </c>
      <c r="E148" s="23" t="s">
        <v>1225</v>
      </c>
      <c r="F148" s="33">
        <v>39.5</v>
      </c>
      <c r="G148" s="53"/>
    </row>
    <row r="149" spans="1:7" ht="15">
      <c r="B149" s="21" t="s">
        <v>1197</v>
      </c>
      <c r="C149" s="30">
        <v>29</v>
      </c>
      <c r="D149" s="21" t="s">
        <v>482</v>
      </c>
      <c r="E149" s="23" t="s">
        <v>1225</v>
      </c>
      <c r="F149" s="31">
        <v>36</v>
      </c>
      <c r="G149" s="54"/>
    </row>
    <row r="150" spans="1:7" ht="15">
      <c r="A150" s="23" t="s">
        <v>1194</v>
      </c>
      <c r="B150" s="21" t="s">
        <v>1199</v>
      </c>
      <c r="C150" s="30">
        <v>12</v>
      </c>
      <c r="D150" s="21" t="s">
        <v>490</v>
      </c>
      <c r="E150" s="23" t="s">
        <v>1225</v>
      </c>
      <c r="F150" s="31">
        <v>40</v>
      </c>
      <c r="G150" s="53"/>
    </row>
    <row r="151" spans="1:7" ht="15">
      <c r="A151" s="23" t="s">
        <v>1194</v>
      </c>
      <c r="B151" s="21" t="s">
        <v>1207</v>
      </c>
      <c r="C151" s="30">
        <v>26</v>
      </c>
      <c r="D151" s="21" t="s">
        <v>516</v>
      </c>
      <c r="E151" s="23" t="s">
        <v>1225</v>
      </c>
      <c r="F151" s="31">
        <v>33.5</v>
      </c>
      <c r="G151" s="53"/>
    </row>
    <row r="152" spans="1:7" ht="15">
      <c r="B152" s="21" t="s">
        <v>1197</v>
      </c>
      <c r="C152" s="30">
        <v>27</v>
      </c>
      <c r="D152" s="21" t="s">
        <v>556</v>
      </c>
      <c r="E152" s="23" t="s">
        <v>1225</v>
      </c>
      <c r="F152" s="31">
        <v>28.5</v>
      </c>
      <c r="G152" s="53"/>
    </row>
    <row r="153" spans="1:7" ht="15">
      <c r="A153" s="23" t="s">
        <v>1194</v>
      </c>
      <c r="B153" s="21" t="s">
        <v>1199</v>
      </c>
      <c r="C153" s="29">
        <v>20</v>
      </c>
      <c r="D153" s="21" t="s">
        <v>472</v>
      </c>
      <c r="E153" s="23" t="s">
        <v>1225</v>
      </c>
      <c r="F153" s="31">
        <v>39</v>
      </c>
      <c r="G153" s="53"/>
    </row>
    <row r="154" spans="1:7" ht="15">
      <c r="A154" s="23" t="s">
        <v>1194</v>
      </c>
      <c r="B154" s="21" t="s">
        <v>1199</v>
      </c>
      <c r="C154" s="29">
        <v>18</v>
      </c>
      <c r="D154" s="21" t="s">
        <v>550</v>
      </c>
      <c r="E154" s="23" t="s">
        <v>1225</v>
      </c>
      <c r="F154" s="31">
        <v>30</v>
      </c>
      <c r="G154" s="53"/>
    </row>
    <row r="155" spans="1:7">
      <c r="A155" t="s">
        <v>1194</v>
      </c>
      <c r="B155" s="2">
        <v>203</v>
      </c>
      <c r="C155">
        <v>25</v>
      </c>
      <c r="D155" s="2" t="s">
        <v>502</v>
      </c>
      <c r="E155" t="s">
        <v>1225</v>
      </c>
      <c r="F155">
        <v>34.5</v>
      </c>
      <c r="G155" s="53"/>
    </row>
    <row r="156" spans="1:7" ht="15">
      <c r="A156" s="23" t="s">
        <v>1194</v>
      </c>
      <c r="B156" s="21" t="s">
        <v>1208</v>
      </c>
      <c r="C156" s="30">
        <v>16</v>
      </c>
      <c r="D156" s="21" t="s">
        <v>522</v>
      </c>
      <c r="E156" s="23" t="s">
        <v>1225</v>
      </c>
      <c r="F156" s="31">
        <v>31.5</v>
      </c>
      <c r="G156" s="53"/>
    </row>
    <row r="157" spans="1:7" ht="15">
      <c r="A157" s="23" t="s">
        <v>1194</v>
      </c>
      <c r="B157" s="21" t="s">
        <v>1202</v>
      </c>
      <c r="C157" s="30">
        <v>12</v>
      </c>
      <c r="D157" s="21" t="s">
        <v>458</v>
      </c>
      <c r="E157" s="23" t="s">
        <v>1225</v>
      </c>
      <c r="F157" s="31">
        <v>38.5</v>
      </c>
      <c r="G157" s="53"/>
    </row>
    <row r="158" spans="1:7">
      <c r="A158" t="s">
        <v>1194</v>
      </c>
      <c r="B158" s="2">
        <v>203</v>
      </c>
      <c r="C158">
        <v>6</v>
      </c>
      <c r="D158" s="2" t="s">
        <v>532</v>
      </c>
      <c r="E158" t="s">
        <v>1225</v>
      </c>
      <c r="F158">
        <v>39</v>
      </c>
      <c r="G158" s="53"/>
    </row>
    <row r="159" spans="1:7" ht="15">
      <c r="B159" s="21" t="s">
        <v>1197</v>
      </c>
      <c r="C159" s="30">
        <v>17</v>
      </c>
      <c r="D159" s="21" t="s">
        <v>434</v>
      </c>
      <c r="E159" s="23" t="s">
        <v>1225</v>
      </c>
      <c r="F159" s="31">
        <v>39</v>
      </c>
      <c r="G159" s="54"/>
    </row>
    <row r="160" spans="1:7" ht="15">
      <c r="A160" s="21" t="s">
        <v>1194</v>
      </c>
      <c r="B160" s="21" t="s">
        <v>1211</v>
      </c>
      <c r="C160" s="29">
        <v>25</v>
      </c>
      <c r="D160" s="21" t="s">
        <v>512</v>
      </c>
      <c r="E160" s="23" t="s">
        <v>1225</v>
      </c>
      <c r="F160" s="33">
        <v>33</v>
      </c>
      <c r="G160" s="53"/>
    </row>
    <row r="161" spans="1:7" ht="15">
      <c r="A161" s="21" t="s">
        <v>1194</v>
      </c>
      <c r="B161" s="21" t="s">
        <v>1209</v>
      </c>
      <c r="C161" s="29">
        <v>20</v>
      </c>
      <c r="D161" s="21" t="s">
        <v>520</v>
      </c>
      <c r="E161" s="21" t="s">
        <v>1225</v>
      </c>
      <c r="F161" s="31">
        <v>31.5</v>
      </c>
      <c r="G161" s="54"/>
    </row>
    <row r="162" spans="1:7" ht="15">
      <c r="B162" s="21" t="s">
        <v>1211</v>
      </c>
      <c r="C162" s="30">
        <v>5</v>
      </c>
      <c r="D162" s="21" t="s">
        <v>486</v>
      </c>
      <c r="E162" s="23" t="s">
        <v>1225</v>
      </c>
      <c r="F162" s="31">
        <v>32.5</v>
      </c>
      <c r="G162" s="53"/>
    </row>
    <row r="163" spans="1:7">
      <c r="A163" t="s">
        <v>1194</v>
      </c>
      <c r="B163" s="2">
        <v>202</v>
      </c>
      <c r="C163">
        <v>8</v>
      </c>
      <c r="D163" s="2" t="s">
        <v>430</v>
      </c>
      <c r="E163" t="s">
        <v>1225</v>
      </c>
      <c r="F163" s="1" t="s">
        <v>143</v>
      </c>
      <c r="G163" s="52"/>
    </row>
    <row r="164" spans="1:7" ht="15">
      <c r="A164" s="23" t="s">
        <v>1194</v>
      </c>
      <c r="B164" s="21" t="s">
        <v>1202</v>
      </c>
      <c r="C164" s="30">
        <v>22</v>
      </c>
      <c r="D164" s="21" t="s">
        <v>540</v>
      </c>
      <c r="E164" s="23" t="s">
        <v>1225</v>
      </c>
      <c r="F164" s="31">
        <v>32.5</v>
      </c>
      <c r="G164" s="53"/>
    </row>
    <row r="165" spans="1:7">
      <c r="A165" t="s">
        <v>1194</v>
      </c>
      <c r="B165" s="2">
        <v>203</v>
      </c>
      <c r="C165">
        <v>18</v>
      </c>
      <c r="D165" s="2" t="s">
        <v>448</v>
      </c>
      <c r="E165" t="s">
        <v>1225</v>
      </c>
      <c r="F165">
        <v>38</v>
      </c>
      <c r="G165" s="54"/>
    </row>
    <row r="166" spans="1:7" ht="15">
      <c r="A166" s="23" t="s">
        <v>1194</v>
      </c>
      <c r="B166" s="21" t="s">
        <v>1207</v>
      </c>
      <c r="C166" s="30">
        <v>15</v>
      </c>
      <c r="D166" s="21" t="s">
        <v>542</v>
      </c>
      <c r="E166" s="23" t="s">
        <v>1225</v>
      </c>
      <c r="F166" s="31">
        <v>30.5</v>
      </c>
      <c r="G166" s="53"/>
    </row>
    <row r="167" spans="1:7" ht="15">
      <c r="A167" s="23" t="s">
        <v>1194</v>
      </c>
      <c r="B167" s="21" t="s">
        <v>1200</v>
      </c>
      <c r="C167" s="30">
        <v>21</v>
      </c>
      <c r="D167" s="21" t="s">
        <v>466</v>
      </c>
      <c r="E167" s="23" t="s">
        <v>1225</v>
      </c>
      <c r="F167" s="31">
        <v>36.5</v>
      </c>
      <c r="G167" s="53"/>
    </row>
    <row r="168" spans="1:7" ht="15">
      <c r="A168" s="11" t="s">
        <v>1194</v>
      </c>
      <c r="B168" s="9" t="s">
        <v>1197</v>
      </c>
      <c r="C168" s="15">
        <v>12</v>
      </c>
      <c r="D168" s="9" t="s">
        <v>462</v>
      </c>
      <c r="E168" s="11" t="s">
        <v>1225</v>
      </c>
      <c r="F168" s="46">
        <v>38</v>
      </c>
      <c r="G168" s="53"/>
    </row>
    <row r="169" spans="1:7" ht="15">
      <c r="A169" s="11" t="s">
        <v>1194</v>
      </c>
      <c r="B169" s="9" t="s">
        <v>1202</v>
      </c>
      <c r="C169" s="15">
        <v>8</v>
      </c>
      <c r="D169" s="9" t="s">
        <v>460</v>
      </c>
      <c r="E169" s="11" t="s">
        <v>1225</v>
      </c>
      <c r="F169" s="46">
        <v>39.5</v>
      </c>
      <c r="G169" s="53"/>
    </row>
    <row r="170" spans="1:7" ht="15">
      <c r="A170" s="11" t="s">
        <v>1194</v>
      </c>
      <c r="B170" s="9" t="s">
        <v>1208</v>
      </c>
      <c r="C170" s="15">
        <v>12</v>
      </c>
      <c r="D170" s="9" t="s">
        <v>454</v>
      </c>
      <c r="E170" s="11" t="s">
        <v>1225</v>
      </c>
      <c r="F170" s="46">
        <v>38.5</v>
      </c>
      <c r="G170" s="53"/>
    </row>
    <row r="171" spans="1:7" ht="15">
      <c r="A171" s="28"/>
      <c r="B171" s="10">
        <v>22</v>
      </c>
      <c r="C171" s="11" t="s">
        <v>453</v>
      </c>
      <c r="D171" s="9" t="s">
        <v>452</v>
      </c>
      <c r="E171" s="11" t="s">
        <v>1225</v>
      </c>
      <c r="F171" s="31">
        <v>41</v>
      </c>
      <c r="G171" s="53"/>
    </row>
    <row r="172" spans="1:7">
      <c r="A172" s="6" t="s">
        <v>1194</v>
      </c>
      <c r="B172" s="7" t="s">
        <v>1208</v>
      </c>
      <c r="C172" s="12">
        <v>8</v>
      </c>
      <c r="D172" s="7" t="s">
        <v>538</v>
      </c>
      <c r="E172" s="6" t="s">
        <v>1225</v>
      </c>
      <c r="F172" s="48">
        <v>29.5</v>
      </c>
      <c r="G172" s="53"/>
    </row>
    <row r="173" spans="1:7">
      <c r="A173" s="7" t="s">
        <v>1194</v>
      </c>
      <c r="B173" s="7" t="s">
        <v>1195</v>
      </c>
      <c r="C173" s="8">
        <v>24</v>
      </c>
      <c r="D173" s="7" t="s">
        <v>524</v>
      </c>
      <c r="E173" s="6" t="s">
        <v>1225</v>
      </c>
      <c r="F173" s="48">
        <v>31.5</v>
      </c>
      <c r="G173" s="53"/>
    </row>
    <row r="174" spans="1:7" ht="15">
      <c r="A174" s="9" t="s">
        <v>1194</v>
      </c>
      <c r="B174" s="9" t="s">
        <v>1209</v>
      </c>
      <c r="C174" s="10">
        <v>21</v>
      </c>
      <c r="D174" s="9" t="s">
        <v>504</v>
      </c>
      <c r="E174" s="9" t="s">
        <v>1225</v>
      </c>
      <c r="F174" s="46">
        <v>34</v>
      </c>
      <c r="G174" s="53"/>
    </row>
    <row r="175" spans="1:7" ht="15">
      <c r="A175" s="9" t="s">
        <v>1194</v>
      </c>
      <c r="B175" s="9" t="s">
        <v>1211</v>
      </c>
      <c r="C175" s="10">
        <v>17</v>
      </c>
      <c r="D175" s="9" t="s">
        <v>480</v>
      </c>
      <c r="E175" s="11" t="s">
        <v>1225</v>
      </c>
      <c r="F175" s="47">
        <v>38.5</v>
      </c>
      <c r="G175" s="53"/>
    </row>
    <row r="176" spans="1:7" ht="15">
      <c r="A176" s="11" t="s">
        <v>1194</v>
      </c>
      <c r="B176" s="9" t="s">
        <v>1202</v>
      </c>
      <c r="C176" s="15">
        <v>26</v>
      </c>
      <c r="D176" s="9" t="s">
        <v>488</v>
      </c>
      <c r="E176" s="11" t="s">
        <v>1225</v>
      </c>
      <c r="F176" s="46">
        <v>36.5</v>
      </c>
      <c r="G176" s="53"/>
    </row>
    <row r="177" spans="1:7">
      <c r="A177" s="28" t="s">
        <v>1194</v>
      </c>
      <c r="B177" s="8">
        <v>202</v>
      </c>
      <c r="C177" s="28">
        <v>9</v>
      </c>
      <c r="D177" s="8" t="s">
        <v>492</v>
      </c>
      <c r="E177" s="28" t="s">
        <v>1225</v>
      </c>
      <c r="F177" s="34">
        <v>34.5</v>
      </c>
      <c r="G177" s="53"/>
    </row>
    <row r="178" spans="1:7" ht="15">
      <c r="A178" s="9" t="s">
        <v>1194</v>
      </c>
      <c r="B178" s="9" t="s">
        <v>1203</v>
      </c>
      <c r="C178" s="10">
        <v>12</v>
      </c>
      <c r="D178" s="9" t="s">
        <v>478</v>
      </c>
      <c r="E178" s="11" t="s">
        <v>1225</v>
      </c>
      <c r="F178" s="47">
        <v>36</v>
      </c>
      <c r="G178" s="53"/>
    </row>
    <row r="179" spans="1:7">
      <c r="A179" s="6" t="s">
        <v>1194</v>
      </c>
      <c r="B179" s="7" t="s">
        <v>1201</v>
      </c>
      <c r="C179" s="12">
        <v>4</v>
      </c>
      <c r="D179" s="7" t="s">
        <v>442</v>
      </c>
      <c r="E179" s="6" t="s">
        <v>1225</v>
      </c>
      <c r="F179" s="48">
        <v>37.5</v>
      </c>
      <c r="G179" s="53"/>
    </row>
    <row r="180" spans="1:7" ht="15">
      <c r="A180" s="11" t="s">
        <v>1194</v>
      </c>
      <c r="B180" s="9" t="s">
        <v>1208</v>
      </c>
      <c r="C180" s="15">
        <v>4</v>
      </c>
      <c r="D180" s="9" t="s">
        <v>518</v>
      </c>
      <c r="E180" s="11" t="s">
        <v>1225</v>
      </c>
      <c r="F180" s="46">
        <v>33</v>
      </c>
      <c r="G180" s="53"/>
    </row>
    <row r="181" spans="1:7" ht="15">
      <c r="A181" s="11" t="s">
        <v>1194</v>
      </c>
      <c r="B181" s="9" t="s">
        <v>1207</v>
      </c>
      <c r="C181" s="15">
        <v>27</v>
      </c>
      <c r="D181" s="9" t="s">
        <v>506</v>
      </c>
      <c r="E181" s="11" t="s">
        <v>1225</v>
      </c>
      <c r="F181" s="46">
        <v>33.5</v>
      </c>
      <c r="G181" s="53"/>
    </row>
    <row r="182" spans="1:7" ht="15">
      <c r="A182" s="11" t="s">
        <v>1194</v>
      </c>
      <c r="B182" s="9" t="s">
        <v>1197</v>
      </c>
      <c r="C182" s="15">
        <v>15</v>
      </c>
      <c r="D182" s="9" t="s">
        <v>468</v>
      </c>
      <c r="E182" s="11" t="s">
        <v>1225</v>
      </c>
      <c r="F182" s="46">
        <v>39.5</v>
      </c>
      <c r="G182" s="53"/>
    </row>
    <row r="183" spans="1:7" ht="15">
      <c r="A183" s="11" t="s">
        <v>1194</v>
      </c>
      <c r="B183" s="9" t="s">
        <v>1202</v>
      </c>
      <c r="C183" s="15">
        <v>14</v>
      </c>
      <c r="D183" s="9" t="s">
        <v>450</v>
      </c>
      <c r="E183" s="11" t="s">
        <v>1225</v>
      </c>
      <c r="F183" s="46">
        <v>41</v>
      </c>
      <c r="G183" s="53"/>
    </row>
    <row r="184" spans="1:7" ht="15">
      <c r="A184" s="9" t="s">
        <v>1194</v>
      </c>
      <c r="B184" s="9" t="s">
        <v>1198</v>
      </c>
      <c r="C184" s="10">
        <v>23</v>
      </c>
      <c r="D184" s="9" t="s">
        <v>526</v>
      </c>
      <c r="E184" s="11" t="s">
        <v>1225</v>
      </c>
      <c r="F184" s="46">
        <v>33</v>
      </c>
      <c r="G184" s="53"/>
    </row>
    <row r="185" spans="1:7" ht="15">
      <c r="A185" s="11" t="s">
        <v>1194</v>
      </c>
      <c r="B185" s="9" t="s">
        <v>1199</v>
      </c>
      <c r="C185" s="15">
        <v>9</v>
      </c>
      <c r="D185" s="9" t="s">
        <v>444</v>
      </c>
      <c r="E185" s="11" t="s">
        <v>1225</v>
      </c>
      <c r="F185" s="46">
        <v>38</v>
      </c>
      <c r="G185" s="53"/>
    </row>
    <row r="186" spans="1:7" ht="15">
      <c r="A186" s="11" t="s">
        <v>1194</v>
      </c>
      <c r="B186" s="9" t="s">
        <v>1208</v>
      </c>
      <c r="C186" s="15">
        <v>10</v>
      </c>
      <c r="D186" s="9" t="s">
        <v>554</v>
      </c>
      <c r="E186" s="11" t="s">
        <v>1225</v>
      </c>
      <c r="F186" s="46">
        <v>30</v>
      </c>
      <c r="G186" s="53"/>
    </row>
    <row r="187" spans="1:7" ht="15">
      <c r="A187" s="11" t="s">
        <v>1194</v>
      </c>
      <c r="B187" s="9" t="s">
        <v>1208</v>
      </c>
      <c r="C187" s="15">
        <v>13</v>
      </c>
      <c r="D187" s="9" t="s">
        <v>496</v>
      </c>
      <c r="E187" s="11" t="s">
        <v>1225</v>
      </c>
      <c r="F187" s="46">
        <v>36</v>
      </c>
      <c r="G187" s="53"/>
    </row>
    <row r="188" spans="1:7">
      <c r="A188" s="6" t="s">
        <v>1194</v>
      </c>
      <c r="B188" s="7" t="s">
        <v>1201</v>
      </c>
      <c r="C188" s="12">
        <v>6</v>
      </c>
      <c r="D188" s="7" t="s">
        <v>558</v>
      </c>
      <c r="E188" s="6" t="s">
        <v>1225</v>
      </c>
      <c r="F188" s="48">
        <v>30.5</v>
      </c>
      <c r="G188" s="54"/>
    </row>
    <row r="189" spans="1:7">
      <c r="A189" s="6" t="s">
        <v>1194</v>
      </c>
      <c r="B189" s="7" t="s">
        <v>1208</v>
      </c>
      <c r="C189" s="12">
        <v>6</v>
      </c>
      <c r="D189" s="7" t="s">
        <v>552</v>
      </c>
      <c r="E189" s="6" t="s">
        <v>1225</v>
      </c>
      <c r="F189" s="48">
        <v>31.5</v>
      </c>
      <c r="G189" s="53"/>
    </row>
    <row r="190" spans="1:7" ht="15">
      <c r="A190" s="11" t="s">
        <v>1194</v>
      </c>
      <c r="B190" s="9" t="s">
        <v>1199</v>
      </c>
      <c r="C190" s="15">
        <v>23</v>
      </c>
      <c r="D190" s="9" t="s">
        <v>548</v>
      </c>
      <c r="E190" s="11" t="s">
        <v>1225</v>
      </c>
      <c r="F190" s="46">
        <v>30.5</v>
      </c>
      <c r="G190" s="53"/>
    </row>
    <row r="191" spans="1:7" ht="15">
      <c r="A191" s="28"/>
      <c r="B191" s="10">
        <v>2</v>
      </c>
      <c r="C191" s="11" t="s">
        <v>1226</v>
      </c>
      <c r="D191" s="9" t="s">
        <v>514</v>
      </c>
      <c r="E191" s="57" t="s">
        <v>1225</v>
      </c>
      <c r="F191" s="46">
        <v>33.5</v>
      </c>
      <c r="G191" s="53"/>
    </row>
    <row r="192" spans="1:7" ht="15">
      <c r="A192" s="9" t="s">
        <v>1194</v>
      </c>
      <c r="B192" s="9" t="s">
        <v>1203</v>
      </c>
      <c r="C192" s="10">
        <v>3</v>
      </c>
      <c r="D192" s="9" t="s">
        <v>560</v>
      </c>
      <c r="E192" s="11" t="s">
        <v>1225</v>
      </c>
      <c r="F192" s="47">
        <v>33</v>
      </c>
      <c r="G192" s="53"/>
    </row>
    <row r="193" spans="1:7">
      <c r="A193" s="7" t="s">
        <v>1194</v>
      </c>
      <c r="B193" s="7" t="s">
        <v>1195</v>
      </c>
      <c r="C193" s="8">
        <v>8</v>
      </c>
      <c r="D193" s="7" t="s">
        <v>498</v>
      </c>
      <c r="E193" s="6" t="s">
        <v>1225</v>
      </c>
      <c r="F193" s="48">
        <v>34.5</v>
      </c>
      <c r="G193" s="53"/>
    </row>
    <row r="194" spans="1:7" ht="15">
      <c r="A194" s="11" t="s">
        <v>1194</v>
      </c>
      <c r="B194" s="9" t="s">
        <v>1199</v>
      </c>
      <c r="C194" s="15">
        <v>2</v>
      </c>
      <c r="D194" s="9" t="s">
        <v>484</v>
      </c>
      <c r="E194" s="11" t="s">
        <v>1225</v>
      </c>
      <c r="F194" s="46">
        <v>37.5</v>
      </c>
      <c r="G194" s="53"/>
    </row>
    <row r="195" spans="1:7" ht="15">
      <c r="A195" s="11" t="s">
        <v>1194</v>
      </c>
      <c r="B195" s="9" t="s">
        <v>1208</v>
      </c>
      <c r="C195" s="15">
        <v>22</v>
      </c>
      <c r="D195" s="9" t="s">
        <v>474</v>
      </c>
      <c r="E195" s="11" t="s">
        <v>1225</v>
      </c>
      <c r="F195" s="46">
        <v>38.5</v>
      </c>
      <c r="G195" s="53"/>
    </row>
    <row r="196" spans="1:7" ht="15">
      <c r="A196" s="9" t="s">
        <v>1194</v>
      </c>
      <c r="B196" s="9" t="s">
        <v>1203</v>
      </c>
      <c r="C196" s="10">
        <v>9</v>
      </c>
      <c r="D196" s="9" t="s">
        <v>508</v>
      </c>
      <c r="E196" s="11" t="s">
        <v>1225</v>
      </c>
      <c r="F196" s="47">
        <v>36</v>
      </c>
      <c r="G196" s="53"/>
    </row>
    <row r="197" spans="1:7" ht="15">
      <c r="A197" s="11" t="s">
        <v>1194</v>
      </c>
      <c r="B197" s="9" t="s">
        <v>1200</v>
      </c>
      <c r="C197" s="15">
        <v>25</v>
      </c>
      <c r="D197" s="9" t="s">
        <v>494</v>
      </c>
      <c r="E197" s="11" t="s">
        <v>1225</v>
      </c>
      <c r="F197" s="46">
        <v>35</v>
      </c>
      <c r="G197" s="53"/>
    </row>
    <row r="198" spans="1:7" ht="15">
      <c r="A198" s="9" t="s">
        <v>1194</v>
      </c>
      <c r="B198" s="9" t="s">
        <v>1211</v>
      </c>
      <c r="C198" s="10">
        <v>24</v>
      </c>
      <c r="D198" s="9" t="s">
        <v>500</v>
      </c>
      <c r="E198" s="11" t="s">
        <v>1225</v>
      </c>
      <c r="F198" s="47">
        <v>32.5</v>
      </c>
      <c r="G198" s="53"/>
    </row>
    <row r="199" spans="1:7" ht="15">
      <c r="A199" s="11" t="s">
        <v>1194</v>
      </c>
      <c r="B199" s="9" t="s">
        <v>1200</v>
      </c>
      <c r="C199" s="15">
        <v>24</v>
      </c>
      <c r="D199" s="9" t="s">
        <v>536</v>
      </c>
      <c r="E199" s="11" t="s">
        <v>1225</v>
      </c>
      <c r="F199" s="46">
        <v>30</v>
      </c>
      <c r="G199" s="54"/>
    </row>
    <row r="200" spans="1:7">
      <c r="A200" s="6" t="s">
        <v>1194</v>
      </c>
      <c r="B200" s="7" t="s">
        <v>1201</v>
      </c>
      <c r="C200" s="12">
        <v>2</v>
      </c>
      <c r="D200" s="7" t="s">
        <v>446</v>
      </c>
      <c r="E200" s="6" t="s">
        <v>1225</v>
      </c>
      <c r="F200" s="48">
        <v>38.5</v>
      </c>
      <c r="G200" s="53"/>
    </row>
    <row r="201" spans="1:7" ht="15">
      <c r="A201" s="11" t="s">
        <v>1194</v>
      </c>
      <c r="B201" s="9" t="s">
        <v>1199</v>
      </c>
      <c r="C201" s="15">
        <v>11</v>
      </c>
      <c r="D201" s="9" t="s">
        <v>476</v>
      </c>
      <c r="E201" s="11" t="s">
        <v>1225</v>
      </c>
      <c r="F201" s="46">
        <v>36</v>
      </c>
      <c r="G201" s="53"/>
    </row>
    <row r="202" spans="1:7" ht="15">
      <c r="A202" s="9" t="s">
        <v>1194</v>
      </c>
      <c r="B202" s="9" t="s">
        <v>1209</v>
      </c>
      <c r="C202" s="10">
        <v>9</v>
      </c>
      <c r="D202" s="9" t="s">
        <v>510</v>
      </c>
      <c r="E202" s="9" t="s">
        <v>1225</v>
      </c>
      <c r="F202" s="46">
        <v>32.5</v>
      </c>
      <c r="G202" s="53"/>
    </row>
    <row r="203" spans="1:7" ht="15">
      <c r="A203" s="9" t="s">
        <v>1194</v>
      </c>
      <c r="B203" s="9" t="s">
        <v>1198</v>
      </c>
      <c r="C203" s="10">
        <v>17</v>
      </c>
      <c r="D203" s="9" t="s">
        <v>432</v>
      </c>
      <c r="E203" s="11" t="s">
        <v>1225</v>
      </c>
      <c r="F203" s="46">
        <v>37.5</v>
      </c>
      <c r="G203" s="53"/>
    </row>
    <row r="204" spans="1:7" ht="15">
      <c r="A204" s="28"/>
      <c r="B204" s="9" t="s">
        <v>1197</v>
      </c>
      <c r="C204" s="15">
        <v>7</v>
      </c>
      <c r="D204" s="9" t="s">
        <v>528</v>
      </c>
      <c r="E204" s="11" t="s">
        <v>1225</v>
      </c>
      <c r="F204" s="46">
        <v>32</v>
      </c>
      <c r="G204" s="53"/>
    </row>
    <row r="205" spans="1:7">
      <c r="A205" s="7" t="s">
        <v>1194</v>
      </c>
      <c r="B205" s="7" t="s">
        <v>1195</v>
      </c>
      <c r="C205" s="8">
        <v>7</v>
      </c>
      <c r="D205" s="17" t="s">
        <v>436</v>
      </c>
      <c r="E205" s="6" t="s">
        <v>1225</v>
      </c>
      <c r="F205" s="48">
        <v>39</v>
      </c>
      <c r="G205" s="53"/>
    </row>
    <row r="206" spans="1:7">
      <c r="A206" s="7" t="s">
        <v>1194</v>
      </c>
      <c r="B206" s="7" t="s">
        <v>1195</v>
      </c>
      <c r="C206" s="8">
        <v>13</v>
      </c>
      <c r="D206" s="7" t="s">
        <v>530</v>
      </c>
      <c r="E206" s="6" t="s">
        <v>1225</v>
      </c>
      <c r="F206" s="48">
        <v>32</v>
      </c>
      <c r="G206" s="53"/>
    </row>
    <row r="207" spans="1:7">
      <c r="A207" s="28" t="s">
        <v>1194</v>
      </c>
      <c r="B207" s="8">
        <v>202</v>
      </c>
      <c r="C207" s="28">
        <v>17</v>
      </c>
      <c r="D207" s="8" t="s">
        <v>562</v>
      </c>
      <c r="E207" s="28" t="s">
        <v>1225</v>
      </c>
      <c r="F207" s="34">
        <v>30</v>
      </c>
      <c r="G207" s="53"/>
    </row>
    <row r="208" spans="1:7" ht="15">
      <c r="A208" s="11" t="s">
        <v>1194</v>
      </c>
      <c r="B208" s="9" t="s">
        <v>1202</v>
      </c>
      <c r="C208" s="15">
        <v>16</v>
      </c>
      <c r="D208" s="9" t="s">
        <v>464</v>
      </c>
      <c r="E208" s="11" t="s">
        <v>1225</v>
      </c>
      <c r="F208" s="46">
        <v>41</v>
      </c>
      <c r="G208" s="53"/>
    </row>
    <row r="209" spans="1:7">
      <c r="A209" s="7" t="s">
        <v>1194</v>
      </c>
      <c r="B209" s="7" t="s">
        <v>1195</v>
      </c>
      <c r="C209" s="8">
        <v>11</v>
      </c>
      <c r="D209" s="7" t="s">
        <v>534</v>
      </c>
      <c r="E209" s="6" t="s">
        <v>1225</v>
      </c>
      <c r="F209" s="48">
        <v>32</v>
      </c>
      <c r="G209" s="53"/>
    </row>
    <row r="210" spans="1:7" ht="15">
      <c r="A210" s="28"/>
      <c r="B210" s="9" t="s">
        <v>1211</v>
      </c>
      <c r="C210" s="15">
        <v>13</v>
      </c>
      <c r="D210" s="9" t="s">
        <v>438</v>
      </c>
      <c r="E210" s="11" t="s">
        <v>1225</v>
      </c>
      <c r="F210" s="46">
        <v>39.5</v>
      </c>
      <c r="G210" s="53"/>
    </row>
    <row r="211" spans="1:7" ht="15">
      <c r="A211" s="11" t="s">
        <v>1194</v>
      </c>
      <c r="B211" s="9" t="s">
        <v>1208</v>
      </c>
      <c r="C211" s="15">
        <v>6</v>
      </c>
      <c r="D211" s="9" t="s">
        <v>384</v>
      </c>
      <c r="E211" s="11" t="s">
        <v>1227</v>
      </c>
      <c r="F211" s="46">
        <v>31</v>
      </c>
      <c r="G211" s="53"/>
    </row>
    <row r="212" spans="1:7" ht="15">
      <c r="A212" s="11" t="s">
        <v>1194</v>
      </c>
      <c r="B212" s="9" t="s">
        <v>1207</v>
      </c>
      <c r="C212" s="15">
        <v>25</v>
      </c>
      <c r="D212" s="9" t="s">
        <v>380</v>
      </c>
      <c r="E212" s="11" t="s">
        <v>1227</v>
      </c>
      <c r="F212" s="46">
        <v>34.5</v>
      </c>
      <c r="G212" s="53"/>
    </row>
    <row r="213" spans="1:7">
      <c r="A213" s="28" t="s">
        <v>1194</v>
      </c>
      <c r="B213" s="8">
        <v>203</v>
      </c>
      <c r="C213" s="28">
        <v>15</v>
      </c>
      <c r="D213" s="8" t="s">
        <v>402</v>
      </c>
      <c r="E213" s="28" t="s">
        <v>1227</v>
      </c>
      <c r="F213" s="34">
        <v>32</v>
      </c>
      <c r="G213" s="53"/>
    </row>
    <row r="214" spans="1:7" ht="15">
      <c r="A214" s="11" t="s">
        <v>1194</v>
      </c>
      <c r="B214" s="9" t="s">
        <v>1207</v>
      </c>
      <c r="C214" s="15">
        <v>17</v>
      </c>
      <c r="D214" s="9" t="s">
        <v>416</v>
      </c>
      <c r="E214" s="11" t="s">
        <v>1227</v>
      </c>
      <c r="F214" s="46">
        <v>33</v>
      </c>
      <c r="G214" s="53"/>
    </row>
    <row r="215" spans="1:7">
      <c r="A215" s="7" t="s">
        <v>1194</v>
      </c>
      <c r="B215" s="7" t="s">
        <v>1195</v>
      </c>
      <c r="C215" s="8">
        <v>1</v>
      </c>
      <c r="D215" s="7" t="s">
        <v>406</v>
      </c>
      <c r="E215" s="6" t="s">
        <v>1227</v>
      </c>
      <c r="F215" s="48">
        <v>34</v>
      </c>
      <c r="G215" s="54"/>
    </row>
    <row r="216" spans="1:7" ht="15">
      <c r="A216" s="9" t="s">
        <v>1194</v>
      </c>
      <c r="B216" s="9" t="s">
        <v>1211</v>
      </c>
      <c r="C216" s="10">
        <v>8</v>
      </c>
      <c r="D216" s="9" t="s">
        <v>374</v>
      </c>
      <c r="E216" s="11" t="s">
        <v>1227</v>
      </c>
      <c r="F216" s="47">
        <v>45</v>
      </c>
      <c r="G216" s="53"/>
    </row>
    <row r="217" spans="1:7">
      <c r="A217" s="6" t="s">
        <v>1194</v>
      </c>
      <c r="B217" s="7" t="s">
        <v>1208</v>
      </c>
      <c r="C217" s="12">
        <v>29</v>
      </c>
      <c r="D217" s="7" t="s">
        <v>422</v>
      </c>
      <c r="E217" s="6" t="s">
        <v>1227</v>
      </c>
      <c r="F217" s="48">
        <v>28</v>
      </c>
      <c r="G217" s="54"/>
    </row>
    <row r="218" spans="1:7" ht="15">
      <c r="A218" s="9" t="s">
        <v>1194</v>
      </c>
      <c r="B218" s="9" t="s">
        <v>1211</v>
      </c>
      <c r="C218" s="10">
        <v>5</v>
      </c>
      <c r="D218" s="9" t="s">
        <v>420</v>
      </c>
      <c r="E218" s="11" t="s">
        <v>1227</v>
      </c>
      <c r="F218" s="47">
        <v>33</v>
      </c>
      <c r="G218" s="54"/>
    </row>
    <row r="219" spans="1:7" ht="15">
      <c r="A219" s="28"/>
      <c r="B219" s="10">
        <v>4</v>
      </c>
      <c r="C219" s="11" t="s">
        <v>411</v>
      </c>
      <c r="D219" s="9" t="s">
        <v>410</v>
      </c>
      <c r="E219" s="11" t="s">
        <v>1227</v>
      </c>
      <c r="F219" s="46">
        <v>29</v>
      </c>
      <c r="G219" s="53" t="s">
        <v>30</v>
      </c>
    </row>
    <row r="220" spans="1:7" ht="15">
      <c r="A220" s="11" t="s">
        <v>1194</v>
      </c>
      <c r="B220" s="9" t="s">
        <v>1200</v>
      </c>
      <c r="C220" s="15">
        <v>26</v>
      </c>
      <c r="D220" s="9" t="s">
        <v>382</v>
      </c>
      <c r="E220" s="11" t="s">
        <v>1227</v>
      </c>
      <c r="F220" s="46">
        <v>38</v>
      </c>
      <c r="G220" s="53"/>
    </row>
    <row r="221" spans="1:7" ht="15">
      <c r="A221" s="11" t="s">
        <v>1194</v>
      </c>
      <c r="B221" s="9" t="s">
        <v>1199</v>
      </c>
      <c r="C221" s="15">
        <v>8</v>
      </c>
      <c r="D221" s="9" t="s">
        <v>400</v>
      </c>
      <c r="E221" s="11" t="s">
        <v>1227</v>
      </c>
      <c r="F221" s="46">
        <v>33.5</v>
      </c>
      <c r="G221" s="53"/>
    </row>
    <row r="222" spans="1:7" ht="15">
      <c r="A222" s="28"/>
      <c r="B222" s="9" t="s">
        <v>1211</v>
      </c>
      <c r="C222" s="15">
        <v>18</v>
      </c>
      <c r="D222" s="9" t="s">
        <v>418</v>
      </c>
      <c r="E222" s="11" t="s">
        <v>1227</v>
      </c>
      <c r="F222" s="46">
        <v>29</v>
      </c>
      <c r="G222" s="53"/>
    </row>
    <row r="223" spans="1:7">
      <c r="A223" s="7" t="s">
        <v>1194</v>
      </c>
      <c r="B223" s="7" t="s">
        <v>1195</v>
      </c>
      <c r="C223" s="8">
        <v>25</v>
      </c>
      <c r="D223" s="7" t="s">
        <v>367</v>
      </c>
      <c r="E223" s="6" t="s">
        <v>1227</v>
      </c>
      <c r="F223" s="48" t="s">
        <v>143</v>
      </c>
      <c r="G223" s="52"/>
    </row>
    <row r="224" spans="1:7">
      <c r="A224" s="22" t="s">
        <v>1194</v>
      </c>
      <c r="B224" s="7" t="s">
        <v>1201</v>
      </c>
      <c r="C224" s="12">
        <v>25</v>
      </c>
      <c r="D224" s="7" t="s">
        <v>396</v>
      </c>
      <c r="E224" s="6" t="s">
        <v>1227</v>
      </c>
      <c r="F224" s="48">
        <v>30.5</v>
      </c>
      <c r="G224" s="53"/>
    </row>
    <row r="225" spans="1:7" ht="15">
      <c r="A225" s="23" t="s">
        <v>1194</v>
      </c>
      <c r="B225" s="9" t="s">
        <v>1207</v>
      </c>
      <c r="C225" s="15">
        <v>24</v>
      </c>
      <c r="D225" s="9" t="s">
        <v>372</v>
      </c>
      <c r="E225" s="11" t="s">
        <v>1227</v>
      </c>
      <c r="F225" s="46">
        <v>43</v>
      </c>
      <c r="G225" s="53"/>
    </row>
    <row r="226" spans="1:7" ht="15">
      <c r="B226" s="10">
        <v>3</v>
      </c>
      <c r="C226" s="11" t="s">
        <v>405</v>
      </c>
      <c r="D226" s="9" t="s">
        <v>404</v>
      </c>
      <c r="E226" s="11" t="s">
        <v>1227</v>
      </c>
      <c r="F226" s="46">
        <v>36</v>
      </c>
      <c r="G226" s="53"/>
    </row>
    <row r="227" spans="1:7" ht="15">
      <c r="A227" s="23" t="s">
        <v>1194</v>
      </c>
      <c r="B227" s="9" t="s">
        <v>1207</v>
      </c>
      <c r="C227" s="15">
        <v>7</v>
      </c>
      <c r="D227" s="9" t="s">
        <v>426</v>
      </c>
      <c r="E227" s="11" t="s">
        <v>1227</v>
      </c>
      <c r="F227" s="46">
        <v>21.5</v>
      </c>
      <c r="G227" s="53"/>
    </row>
    <row r="228" spans="1:7" ht="15">
      <c r="B228" s="9" t="s">
        <v>1197</v>
      </c>
      <c r="C228" s="15">
        <v>9</v>
      </c>
      <c r="D228" s="9" t="s">
        <v>376</v>
      </c>
      <c r="E228" s="11" t="s">
        <v>1227</v>
      </c>
      <c r="F228" s="46">
        <v>35.5</v>
      </c>
      <c r="G228" s="54"/>
    </row>
    <row r="229" spans="1:7">
      <c r="A229" t="s">
        <v>1194</v>
      </c>
      <c r="B229" s="8">
        <v>203</v>
      </c>
      <c r="C229" s="28">
        <v>23</v>
      </c>
      <c r="D229" s="8" t="s">
        <v>378</v>
      </c>
      <c r="E229" s="28" t="s">
        <v>1227</v>
      </c>
      <c r="F229" s="34">
        <v>38.5</v>
      </c>
      <c r="G229" s="53"/>
    </row>
    <row r="230" spans="1:7" ht="15">
      <c r="A230" s="21" t="s">
        <v>1194</v>
      </c>
      <c r="B230" s="9" t="s">
        <v>1211</v>
      </c>
      <c r="C230" s="10">
        <v>10</v>
      </c>
      <c r="D230" s="9" t="s">
        <v>390</v>
      </c>
      <c r="E230" s="11" t="s">
        <v>1227</v>
      </c>
      <c r="F230" s="47">
        <v>36.5</v>
      </c>
      <c r="G230" s="54"/>
    </row>
    <row r="231" spans="1:7" ht="15">
      <c r="B231" s="9" t="s">
        <v>1211</v>
      </c>
      <c r="C231" s="15">
        <v>16</v>
      </c>
      <c r="D231" s="9" t="s">
        <v>392</v>
      </c>
      <c r="E231" s="11" t="s">
        <v>1227</v>
      </c>
      <c r="F231" s="46">
        <v>32.5</v>
      </c>
      <c r="G231" s="53"/>
    </row>
    <row r="232" spans="1:7" ht="15">
      <c r="A232" s="21" t="s">
        <v>1194</v>
      </c>
      <c r="B232" s="9" t="s">
        <v>1198</v>
      </c>
      <c r="C232" s="10">
        <v>18</v>
      </c>
      <c r="D232" s="9" t="s">
        <v>370</v>
      </c>
      <c r="E232" s="11" t="s">
        <v>1227</v>
      </c>
      <c r="F232" s="55" t="s">
        <v>143</v>
      </c>
      <c r="G232" s="52"/>
    </row>
    <row r="233" spans="1:7" ht="15">
      <c r="A233" s="23" t="s">
        <v>1194</v>
      </c>
      <c r="B233" s="9" t="s">
        <v>1207</v>
      </c>
      <c r="C233" s="15">
        <v>3</v>
      </c>
      <c r="D233" s="9" t="s">
        <v>408</v>
      </c>
      <c r="E233" s="11" t="s">
        <v>1227</v>
      </c>
      <c r="F233" s="46">
        <v>31.5</v>
      </c>
      <c r="G233" s="53"/>
    </row>
    <row r="234" spans="1:7" ht="15">
      <c r="A234" s="21" t="s">
        <v>1194</v>
      </c>
      <c r="B234" s="9" t="s">
        <v>1211</v>
      </c>
      <c r="C234" s="10">
        <v>4</v>
      </c>
      <c r="D234" s="9" t="s">
        <v>398</v>
      </c>
      <c r="E234" s="11" t="s">
        <v>1227</v>
      </c>
      <c r="F234" s="47">
        <v>39.5</v>
      </c>
      <c r="G234" s="53"/>
    </row>
    <row r="235" spans="1:7" ht="15">
      <c r="A235" s="21" t="s">
        <v>1194</v>
      </c>
      <c r="B235" s="9" t="s">
        <v>1209</v>
      </c>
      <c r="C235" s="10">
        <v>24</v>
      </c>
      <c r="D235" s="9" t="s">
        <v>386</v>
      </c>
      <c r="E235" s="9" t="s">
        <v>1227</v>
      </c>
      <c r="F235" s="46">
        <v>32</v>
      </c>
      <c r="G235" s="53"/>
    </row>
    <row r="236" spans="1:7" ht="15">
      <c r="B236" s="9" t="s">
        <v>1211</v>
      </c>
      <c r="C236" s="15">
        <v>4</v>
      </c>
      <c r="D236" s="9" t="s">
        <v>414</v>
      </c>
      <c r="E236" s="11" t="s">
        <v>1227</v>
      </c>
      <c r="F236" s="46">
        <v>33.5</v>
      </c>
      <c r="G236" s="54"/>
    </row>
    <row r="237" spans="1:7">
      <c r="A237" t="s">
        <v>1194</v>
      </c>
      <c r="B237" s="8">
        <v>202</v>
      </c>
      <c r="C237" s="28">
        <v>14</v>
      </c>
      <c r="D237" s="8" t="s">
        <v>394</v>
      </c>
      <c r="E237" s="28" t="s">
        <v>1227</v>
      </c>
      <c r="F237" s="34">
        <v>38</v>
      </c>
      <c r="G237" s="53"/>
    </row>
    <row r="238" spans="1:7" ht="15">
      <c r="A238" s="23" t="s">
        <v>1194</v>
      </c>
      <c r="B238" s="9" t="s">
        <v>1199</v>
      </c>
      <c r="C238" s="10">
        <v>19</v>
      </c>
      <c r="D238" s="9" t="s">
        <v>412</v>
      </c>
      <c r="E238" s="11" t="s">
        <v>1227</v>
      </c>
      <c r="F238" s="46">
        <v>32.5</v>
      </c>
      <c r="G238" s="53"/>
    </row>
    <row r="239" spans="1:7" ht="15">
      <c r="A239" s="21" t="s">
        <v>1194</v>
      </c>
      <c r="B239" s="9" t="s">
        <v>1203</v>
      </c>
      <c r="C239" s="10">
        <v>2</v>
      </c>
      <c r="D239" s="9" t="s">
        <v>388</v>
      </c>
      <c r="E239" s="11" t="s">
        <v>1227</v>
      </c>
      <c r="F239" s="47">
        <v>34</v>
      </c>
      <c r="G239" s="53"/>
    </row>
    <row r="240" spans="1:7" ht="15">
      <c r="A240" s="21" t="s">
        <v>1194</v>
      </c>
      <c r="B240" s="9" t="s">
        <v>1211</v>
      </c>
      <c r="C240" s="10">
        <v>29</v>
      </c>
      <c r="D240" s="9" t="s">
        <v>424</v>
      </c>
      <c r="E240" s="11" t="s">
        <v>1227</v>
      </c>
      <c r="F240" s="47">
        <v>22.5</v>
      </c>
      <c r="G240" s="53"/>
    </row>
    <row r="241" spans="1:7" ht="15">
      <c r="A241" s="21" t="s">
        <v>1194</v>
      </c>
      <c r="B241" s="8">
        <v>203</v>
      </c>
      <c r="C241" s="28">
        <v>22</v>
      </c>
      <c r="D241" s="41" t="s">
        <v>1033</v>
      </c>
      <c r="E241" s="28" t="s">
        <v>1228</v>
      </c>
      <c r="F241" s="34">
        <v>39.5</v>
      </c>
      <c r="G241" s="54"/>
    </row>
    <row r="242" spans="1:7" ht="15">
      <c r="A242" t="s">
        <v>1194</v>
      </c>
      <c r="B242" s="9" t="s">
        <v>1209</v>
      </c>
      <c r="C242" s="10">
        <v>22</v>
      </c>
      <c r="D242" s="25" t="s">
        <v>1053</v>
      </c>
      <c r="E242" s="9" t="s">
        <v>1228</v>
      </c>
      <c r="F242" s="46">
        <v>32.5</v>
      </c>
      <c r="G242" s="54"/>
    </row>
    <row r="243" spans="1:7" ht="15">
      <c r="A243" t="s">
        <v>1194</v>
      </c>
      <c r="B243" s="9" t="s">
        <v>1197</v>
      </c>
      <c r="C243" s="15">
        <v>5</v>
      </c>
      <c r="D243" s="25" t="s">
        <v>1047</v>
      </c>
      <c r="E243" s="11" t="s">
        <v>1228</v>
      </c>
      <c r="F243" s="46">
        <v>38.5</v>
      </c>
      <c r="G243" s="53"/>
    </row>
    <row r="244" spans="1:7" ht="15">
      <c r="A244" t="s">
        <v>1194</v>
      </c>
      <c r="B244" s="9" t="s">
        <v>1200</v>
      </c>
      <c r="C244" s="15">
        <v>18</v>
      </c>
      <c r="D244" s="25" t="s">
        <v>1041</v>
      </c>
      <c r="E244" s="11" t="s">
        <v>1228</v>
      </c>
      <c r="F244" s="46">
        <v>39</v>
      </c>
      <c r="G244" s="53"/>
    </row>
    <row r="245" spans="1:7">
      <c r="A245" t="s">
        <v>1194</v>
      </c>
      <c r="B245" s="8">
        <v>202</v>
      </c>
      <c r="C245" s="28">
        <v>15</v>
      </c>
      <c r="D245" s="41" t="s">
        <v>1045</v>
      </c>
      <c r="E245" s="28" t="s">
        <v>1228</v>
      </c>
      <c r="F245" s="34">
        <v>38</v>
      </c>
      <c r="G245" s="53"/>
    </row>
    <row r="246" spans="1:7" ht="15">
      <c r="A246" s="22" t="s">
        <v>1194</v>
      </c>
      <c r="B246" s="9" t="s">
        <v>1197</v>
      </c>
      <c r="C246" s="15">
        <v>22</v>
      </c>
      <c r="D246" s="25" t="s">
        <v>1035</v>
      </c>
      <c r="E246" s="11" t="s">
        <v>1228</v>
      </c>
      <c r="F246" s="46">
        <v>39</v>
      </c>
      <c r="G246" s="54"/>
    </row>
    <row r="247" spans="1:7" ht="15">
      <c r="B247" s="9" t="s">
        <v>1209</v>
      </c>
      <c r="C247" s="10">
        <v>1</v>
      </c>
      <c r="D247" s="25" t="s">
        <v>1065</v>
      </c>
      <c r="E247" s="9" t="s">
        <v>1228</v>
      </c>
      <c r="F247" s="46">
        <v>35</v>
      </c>
      <c r="G247" s="53"/>
    </row>
    <row r="248" spans="1:7" ht="15">
      <c r="A248" s="23" t="s">
        <v>1194</v>
      </c>
      <c r="B248" s="9" t="s">
        <v>1197</v>
      </c>
      <c r="C248" s="15">
        <v>23</v>
      </c>
      <c r="D248" s="25" t="s">
        <v>1025</v>
      </c>
      <c r="E248" s="11" t="s">
        <v>1228</v>
      </c>
      <c r="F248" s="46">
        <v>43.5</v>
      </c>
      <c r="G248" s="53"/>
    </row>
    <row r="249" spans="1:7" ht="15">
      <c r="A249" s="23" t="s">
        <v>1194</v>
      </c>
      <c r="B249" s="9" t="s">
        <v>1200</v>
      </c>
      <c r="C249" s="15">
        <v>22</v>
      </c>
      <c r="D249" s="25" t="s">
        <v>1027</v>
      </c>
      <c r="E249" s="11" t="s">
        <v>1228</v>
      </c>
      <c r="F249" s="46">
        <v>41.5</v>
      </c>
      <c r="G249" s="53"/>
    </row>
    <row r="250" spans="1:7" ht="15">
      <c r="B250" s="9" t="s">
        <v>1197</v>
      </c>
      <c r="C250" s="15">
        <v>10</v>
      </c>
      <c r="D250" s="25" t="s">
        <v>1049</v>
      </c>
      <c r="E250" s="11" t="s">
        <v>1228</v>
      </c>
      <c r="F250" s="46">
        <v>40</v>
      </c>
      <c r="G250" s="53"/>
    </row>
    <row r="251" spans="1:7" ht="15">
      <c r="B251" s="9" t="s">
        <v>1197</v>
      </c>
      <c r="C251" s="15">
        <v>16</v>
      </c>
      <c r="D251" s="25" t="s">
        <v>1063</v>
      </c>
      <c r="E251" s="11" t="s">
        <v>1228</v>
      </c>
      <c r="F251" s="46">
        <v>32.5</v>
      </c>
      <c r="G251" s="53"/>
    </row>
    <row r="252" spans="1:7">
      <c r="A252" s="28"/>
      <c r="B252" s="8">
        <v>203</v>
      </c>
      <c r="C252" s="28">
        <v>1</v>
      </c>
      <c r="D252" s="41" t="s">
        <v>1031</v>
      </c>
      <c r="E252" s="28" t="s">
        <v>1228</v>
      </c>
      <c r="F252" s="34">
        <v>38.5</v>
      </c>
      <c r="G252" s="53"/>
    </row>
    <row r="253" spans="1:7" ht="15">
      <c r="A253" s="11" t="s">
        <v>1194</v>
      </c>
      <c r="B253" s="9" t="s">
        <v>1197</v>
      </c>
      <c r="C253" s="15">
        <v>2</v>
      </c>
      <c r="D253" s="25" t="s">
        <v>1069</v>
      </c>
      <c r="E253" s="11" t="s">
        <v>1228</v>
      </c>
      <c r="F253" s="46">
        <v>27</v>
      </c>
      <c r="G253" s="54"/>
    </row>
    <row r="254" spans="1:7" ht="15">
      <c r="A254" s="9" t="s">
        <v>1194</v>
      </c>
      <c r="B254" s="158" t="s">
        <v>1229</v>
      </c>
      <c r="C254" s="10">
        <v>26</v>
      </c>
      <c r="D254" s="25" t="s">
        <v>1043</v>
      </c>
      <c r="E254" s="9" t="s">
        <v>1228</v>
      </c>
      <c r="F254" s="46">
        <v>38</v>
      </c>
      <c r="G254" s="53"/>
    </row>
    <row r="255" spans="1:7" ht="15">
      <c r="A255" s="9" t="s">
        <v>1194</v>
      </c>
      <c r="B255" s="9" t="s">
        <v>1200</v>
      </c>
      <c r="C255" s="15">
        <v>21</v>
      </c>
      <c r="D255" s="25" t="s">
        <v>1029</v>
      </c>
      <c r="E255" s="11" t="s">
        <v>1228</v>
      </c>
      <c r="F255" s="46">
        <v>42</v>
      </c>
      <c r="G255" s="53"/>
    </row>
    <row r="256" spans="1:7" ht="15">
      <c r="A256" s="9" t="s">
        <v>1194</v>
      </c>
      <c r="B256" s="9" t="s">
        <v>1209</v>
      </c>
      <c r="C256" s="10">
        <v>14</v>
      </c>
      <c r="D256" s="25" t="s">
        <v>1055</v>
      </c>
      <c r="E256" s="9" t="s">
        <v>1228</v>
      </c>
      <c r="F256" s="46">
        <v>37</v>
      </c>
      <c r="G256" s="54"/>
    </row>
    <row r="257" spans="1:8" ht="15">
      <c r="A257" s="9" t="s">
        <v>1194</v>
      </c>
      <c r="B257" s="7" t="s">
        <v>1208</v>
      </c>
      <c r="C257" s="12">
        <v>15</v>
      </c>
      <c r="D257" s="24" t="s">
        <v>1037</v>
      </c>
      <c r="E257" s="6" t="s">
        <v>1228</v>
      </c>
      <c r="F257" s="48">
        <v>40</v>
      </c>
      <c r="G257" s="53"/>
    </row>
    <row r="258" spans="1:8" ht="15">
      <c r="A258" s="11" t="s">
        <v>1194</v>
      </c>
      <c r="B258" s="8">
        <v>203</v>
      </c>
      <c r="C258" s="28">
        <v>19</v>
      </c>
      <c r="D258" s="41" t="s">
        <v>1059</v>
      </c>
      <c r="E258" s="28" t="s">
        <v>1228</v>
      </c>
      <c r="F258" s="34">
        <v>32.5</v>
      </c>
      <c r="G258" s="53"/>
    </row>
    <row r="259" spans="1:8" ht="15">
      <c r="A259" s="11" t="s">
        <v>1194</v>
      </c>
      <c r="B259" s="9" t="s">
        <v>1202</v>
      </c>
      <c r="C259" s="15">
        <v>6</v>
      </c>
      <c r="D259" s="25" t="s">
        <v>1061</v>
      </c>
      <c r="E259" s="11" t="s">
        <v>1228</v>
      </c>
      <c r="F259" s="46">
        <v>34.5</v>
      </c>
      <c r="G259" s="53"/>
    </row>
    <row r="260" spans="1:8" ht="15">
      <c r="A260" s="11" t="s">
        <v>1194</v>
      </c>
      <c r="B260" s="10">
        <v>18</v>
      </c>
      <c r="C260" s="11" t="s">
        <v>1052</v>
      </c>
      <c r="D260" s="25" t="s">
        <v>1051</v>
      </c>
      <c r="E260" s="11" t="s">
        <v>1228</v>
      </c>
      <c r="F260" s="46">
        <v>40</v>
      </c>
      <c r="G260" s="53"/>
      <c r="H260" s="1"/>
    </row>
    <row r="261" spans="1:8" ht="15">
      <c r="A261" s="11" t="s">
        <v>1194</v>
      </c>
      <c r="B261" s="9" t="s">
        <v>1208</v>
      </c>
      <c r="C261" s="15">
        <v>8</v>
      </c>
      <c r="D261" s="25" t="s">
        <v>1071</v>
      </c>
      <c r="E261" s="11" t="s">
        <v>1228</v>
      </c>
      <c r="F261" s="46">
        <v>30</v>
      </c>
      <c r="G261" s="54"/>
    </row>
    <row r="262" spans="1:8" ht="15">
      <c r="A262" s="11" t="s">
        <v>1194</v>
      </c>
      <c r="B262" s="9" t="s">
        <v>1198</v>
      </c>
      <c r="C262" s="10">
        <v>25</v>
      </c>
      <c r="D262" s="25" t="s">
        <v>1067</v>
      </c>
      <c r="E262" s="11" t="s">
        <v>1228</v>
      </c>
      <c r="F262" s="46">
        <v>31</v>
      </c>
      <c r="G262" s="54"/>
    </row>
    <row r="263" spans="1:8" ht="15">
      <c r="A263" s="11" t="s">
        <v>1194</v>
      </c>
      <c r="B263" s="9" t="s">
        <v>1211</v>
      </c>
      <c r="C263" s="15">
        <v>9</v>
      </c>
      <c r="D263" s="25" t="s">
        <v>1039</v>
      </c>
      <c r="E263" s="11" t="s">
        <v>1228</v>
      </c>
      <c r="F263" s="46">
        <v>39</v>
      </c>
      <c r="G263" s="53"/>
    </row>
    <row r="264" spans="1:8" ht="15">
      <c r="A264" s="11" t="s">
        <v>1194</v>
      </c>
      <c r="B264" s="9" t="s">
        <v>1200</v>
      </c>
      <c r="C264" s="15">
        <v>28</v>
      </c>
      <c r="D264" s="25" t="s">
        <v>1057</v>
      </c>
      <c r="E264" s="11" t="s">
        <v>1228</v>
      </c>
      <c r="F264" s="46">
        <v>34</v>
      </c>
      <c r="G264" s="53"/>
    </row>
    <row r="265" spans="1:8" ht="15">
      <c r="A265" s="9" t="s">
        <v>1194</v>
      </c>
      <c r="B265" s="9" t="s">
        <v>1203</v>
      </c>
      <c r="C265" s="10">
        <v>25</v>
      </c>
      <c r="D265" s="19" t="s">
        <v>219</v>
      </c>
      <c r="E265" s="11" t="s">
        <v>1230</v>
      </c>
      <c r="F265" s="47">
        <v>37</v>
      </c>
      <c r="G265" s="54"/>
    </row>
    <row r="266" spans="1:8" ht="15">
      <c r="A266" s="11" t="s">
        <v>1194</v>
      </c>
      <c r="B266" s="9" t="s">
        <v>1199</v>
      </c>
      <c r="C266" s="15">
        <v>5</v>
      </c>
      <c r="D266" s="19" t="s">
        <v>237</v>
      </c>
      <c r="E266" s="11" t="s">
        <v>1230</v>
      </c>
      <c r="F266" s="46">
        <v>38</v>
      </c>
      <c r="G266" s="54"/>
    </row>
    <row r="267" spans="1:8">
      <c r="A267" s="7" t="s">
        <v>1194</v>
      </c>
      <c r="B267" s="7" t="s">
        <v>1195</v>
      </c>
      <c r="C267" s="8">
        <v>3</v>
      </c>
      <c r="D267" s="18" t="s">
        <v>287</v>
      </c>
      <c r="E267" s="6" t="s">
        <v>1230</v>
      </c>
      <c r="F267" s="48">
        <v>30.5</v>
      </c>
      <c r="G267" s="54"/>
    </row>
    <row r="268" spans="1:8" ht="15">
      <c r="A268" s="11" t="s">
        <v>1194</v>
      </c>
      <c r="B268" s="9" t="s">
        <v>1199</v>
      </c>
      <c r="C268" s="15">
        <v>14</v>
      </c>
      <c r="D268" s="19" t="s">
        <v>283</v>
      </c>
      <c r="E268" s="11" t="s">
        <v>1230</v>
      </c>
      <c r="F268" s="46">
        <v>35.5</v>
      </c>
      <c r="G268" s="54"/>
    </row>
    <row r="269" spans="1:8" ht="15">
      <c r="A269" s="9" t="s">
        <v>1194</v>
      </c>
      <c r="B269" s="9" t="s">
        <v>1211</v>
      </c>
      <c r="C269" s="10">
        <v>18</v>
      </c>
      <c r="D269" s="19" t="s">
        <v>195</v>
      </c>
      <c r="E269" s="11" t="s">
        <v>1230</v>
      </c>
      <c r="F269" s="47">
        <v>42.5</v>
      </c>
      <c r="G269" s="54"/>
    </row>
    <row r="270" spans="1:8" ht="15">
      <c r="A270" s="28"/>
      <c r="B270" s="9" t="s">
        <v>1197</v>
      </c>
      <c r="C270" s="15">
        <v>21</v>
      </c>
      <c r="D270" s="19" t="s">
        <v>187</v>
      </c>
      <c r="E270" s="11" t="s">
        <v>1230</v>
      </c>
      <c r="F270" s="46">
        <v>42.5</v>
      </c>
      <c r="G270" s="54"/>
    </row>
    <row r="271" spans="1:8" ht="15">
      <c r="A271" s="9" t="s">
        <v>1194</v>
      </c>
      <c r="B271" s="9" t="s">
        <v>1211</v>
      </c>
      <c r="C271" s="10">
        <v>14</v>
      </c>
      <c r="D271" s="19" t="s">
        <v>225</v>
      </c>
      <c r="E271" s="11" t="s">
        <v>1230</v>
      </c>
      <c r="F271" s="47">
        <v>42.5</v>
      </c>
      <c r="G271" s="53"/>
    </row>
    <row r="272" spans="1:8">
      <c r="A272" s="28" t="s">
        <v>1194</v>
      </c>
      <c r="B272" s="8">
        <v>202</v>
      </c>
      <c r="C272" s="28">
        <v>7</v>
      </c>
      <c r="D272" s="18" t="s">
        <v>189</v>
      </c>
      <c r="E272" s="28" t="s">
        <v>1230</v>
      </c>
      <c r="F272" s="34">
        <v>42.5</v>
      </c>
      <c r="G272" s="54"/>
    </row>
    <row r="273" spans="1:7" ht="15">
      <c r="A273" s="9" t="s">
        <v>1194</v>
      </c>
      <c r="B273" s="9" t="s">
        <v>1203</v>
      </c>
      <c r="C273" s="10">
        <v>16</v>
      </c>
      <c r="D273" s="19" t="s">
        <v>253</v>
      </c>
      <c r="E273" s="11" t="s">
        <v>1230</v>
      </c>
      <c r="F273" s="47">
        <v>37</v>
      </c>
      <c r="G273" s="54"/>
    </row>
    <row r="274" spans="1:7">
      <c r="A274" s="6" t="s">
        <v>1194</v>
      </c>
      <c r="B274" s="7" t="s">
        <v>1201</v>
      </c>
      <c r="C274" s="12">
        <v>23</v>
      </c>
      <c r="D274" s="18" t="s">
        <v>223</v>
      </c>
      <c r="E274" s="6" t="s">
        <v>1230</v>
      </c>
      <c r="F274" s="48">
        <v>37.5</v>
      </c>
      <c r="G274" s="54"/>
    </row>
    <row r="275" spans="1:7" ht="15">
      <c r="A275" s="11" t="s">
        <v>1194</v>
      </c>
      <c r="B275" s="9" t="s">
        <v>1197</v>
      </c>
      <c r="C275" s="15">
        <v>6</v>
      </c>
      <c r="D275" s="19" t="s">
        <v>191</v>
      </c>
      <c r="E275" s="11" t="s">
        <v>1230</v>
      </c>
      <c r="F275" s="46">
        <v>42</v>
      </c>
      <c r="G275" s="54"/>
    </row>
    <row r="276" spans="1:7">
      <c r="A276" s="7" t="s">
        <v>1194</v>
      </c>
      <c r="B276" s="7" t="s">
        <v>1195</v>
      </c>
      <c r="C276" s="8">
        <v>22</v>
      </c>
      <c r="D276" s="18" t="s">
        <v>193</v>
      </c>
      <c r="E276" s="6" t="s">
        <v>1230</v>
      </c>
      <c r="F276" s="48">
        <v>42.5</v>
      </c>
      <c r="G276" s="54"/>
    </row>
    <row r="277" spans="1:7" ht="15">
      <c r="A277" s="11" t="s">
        <v>1194</v>
      </c>
      <c r="B277" s="9" t="s">
        <v>1200</v>
      </c>
      <c r="C277" s="15">
        <v>13</v>
      </c>
      <c r="D277" s="19" t="s">
        <v>199</v>
      </c>
      <c r="E277" s="11" t="s">
        <v>1230</v>
      </c>
      <c r="F277" s="46">
        <v>39.5</v>
      </c>
      <c r="G277" s="54"/>
    </row>
    <row r="278" spans="1:7">
      <c r="A278" s="7" t="s">
        <v>1194</v>
      </c>
      <c r="B278" s="7" t="s">
        <v>1195</v>
      </c>
      <c r="C278" s="8">
        <v>5</v>
      </c>
      <c r="D278" s="18" t="s">
        <v>183</v>
      </c>
      <c r="E278" s="6" t="s">
        <v>1230</v>
      </c>
      <c r="F278" s="48">
        <v>46</v>
      </c>
      <c r="G278" s="54"/>
    </row>
    <row r="279" spans="1:7" ht="15">
      <c r="A279" s="23" t="s">
        <v>1194</v>
      </c>
      <c r="B279" s="9" t="s">
        <v>1199</v>
      </c>
      <c r="C279" s="10">
        <v>22</v>
      </c>
      <c r="D279" s="19" t="s">
        <v>233</v>
      </c>
      <c r="E279" s="11" t="s">
        <v>1230</v>
      </c>
      <c r="F279" s="46">
        <v>39</v>
      </c>
      <c r="G279" s="54"/>
    </row>
    <row r="280" spans="1:7" ht="15">
      <c r="A280" s="21" t="s">
        <v>1194</v>
      </c>
      <c r="B280" s="9" t="s">
        <v>1209</v>
      </c>
      <c r="C280" s="10">
        <v>3</v>
      </c>
      <c r="D280" s="19" t="s">
        <v>235</v>
      </c>
      <c r="E280" s="9" t="s">
        <v>1230</v>
      </c>
      <c r="F280" s="46">
        <v>38.5</v>
      </c>
      <c r="G280" s="54"/>
    </row>
    <row r="281" spans="1:7">
      <c r="A281" s="20" t="s">
        <v>1194</v>
      </c>
      <c r="B281" s="7" t="s">
        <v>1195</v>
      </c>
      <c r="C281" s="8">
        <v>14</v>
      </c>
      <c r="D281" s="18" t="s">
        <v>211</v>
      </c>
      <c r="E281" s="6" t="s">
        <v>1230</v>
      </c>
      <c r="F281" s="48">
        <v>39</v>
      </c>
      <c r="G281" s="54"/>
    </row>
    <row r="282" spans="1:7" ht="15">
      <c r="A282" s="23" t="s">
        <v>1194</v>
      </c>
      <c r="B282" s="9" t="s">
        <v>1199</v>
      </c>
      <c r="C282" s="15">
        <v>17</v>
      </c>
      <c r="D282" s="19" t="s">
        <v>197</v>
      </c>
      <c r="E282" s="11" t="s">
        <v>1230</v>
      </c>
      <c r="F282" s="46">
        <v>40.5</v>
      </c>
      <c r="G282" s="54"/>
    </row>
    <row r="283" spans="1:7" ht="15">
      <c r="B283" s="10">
        <v>8</v>
      </c>
      <c r="C283" s="11" t="s">
        <v>204</v>
      </c>
      <c r="D283" s="19" t="s">
        <v>203</v>
      </c>
      <c r="E283" s="11" t="s">
        <v>1230</v>
      </c>
      <c r="F283" s="46">
        <v>41</v>
      </c>
      <c r="G283" s="54"/>
    </row>
    <row r="284" spans="1:7" ht="14.1" customHeight="1">
      <c r="A284" s="21" t="s">
        <v>1194</v>
      </c>
      <c r="B284" s="9" t="s">
        <v>1211</v>
      </c>
      <c r="C284" s="10">
        <v>16</v>
      </c>
      <c r="D284" s="19" t="s">
        <v>293</v>
      </c>
      <c r="E284" s="57" t="s">
        <v>1230</v>
      </c>
      <c r="F284" s="47">
        <v>31</v>
      </c>
      <c r="G284" s="54"/>
    </row>
    <row r="285" spans="1:7" ht="15">
      <c r="B285" s="10">
        <v>1</v>
      </c>
      <c r="C285" s="11" t="s">
        <v>274</v>
      </c>
      <c r="D285" s="19" t="s">
        <v>273</v>
      </c>
      <c r="E285" s="11" t="s">
        <v>1230</v>
      </c>
      <c r="F285" s="46">
        <v>35.5</v>
      </c>
      <c r="G285" s="54"/>
    </row>
    <row r="286" spans="1:7" ht="15">
      <c r="A286" s="23" t="s">
        <v>1194</v>
      </c>
      <c r="B286" s="9" t="s">
        <v>1199</v>
      </c>
      <c r="C286" s="10">
        <v>12</v>
      </c>
      <c r="D286" s="19" t="s">
        <v>172</v>
      </c>
      <c r="E286" s="11" t="s">
        <v>1230</v>
      </c>
      <c r="F286" s="46">
        <v>43</v>
      </c>
      <c r="G286" s="54"/>
    </row>
    <row r="287" spans="1:7" ht="15">
      <c r="A287" s="23" t="s">
        <v>1194</v>
      </c>
      <c r="B287" s="9" t="s">
        <v>1202</v>
      </c>
      <c r="C287" s="15">
        <v>3</v>
      </c>
      <c r="D287" s="19" t="s">
        <v>215</v>
      </c>
      <c r="E287" s="11" t="s">
        <v>1230</v>
      </c>
      <c r="F287" s="46">
        <v>36</v>
      </c>
      <c r="G287" s="54"/>
    </row>
    <row r="288" spans="1:7" ht="15">
      <c r="B288" s="10">
        <v>24</v>
      </c>
      <c r="C288" s="11" t="s">
        <v>176</v>
      </c>
      <c r="D288" s="19" t="s">
        <v>175</v>
      </c>
      <c r="E288" s="11" t="s">
        <v>1230</v>
      </c>
      <c r="F288" s="46">
        <v>46</v>
      </c>
      <c r="G288" s="54"/>
    </row>
    <row r="289" spans="1:7" ht="15">
      <c r="A289" s="23" t="s">
        <v>1194</v>
      </c>
      <c r="B289" s="9" t="s">
        <v>1202</v>
      </c>
      <c r="C289" s="15">
        <v>11</v>
      </c>
      <c r="D289" s="19" t="s">
        <v>279</v>
      </c>
      <c r="E289" s="11" t="s">
        <v>1230</v>
      </c>
      <c r="F289" s="46">
        <v>33</v>
      </c>
      <c r="G289" s="54"/>
    </row>
    <row r="290" spans="1:7">
      <c r="A290" s="22" t="s">
        <v>1194</v>
      </c>
      <c r="B290" s="7" t="s">
        <v>1208</v>
      </c>
      <c r="C290" s="12">
        <v>7</v>
      </c>
      <c r="D290" s="18" t="s">
        <v>241</v>
      </c>
      <c r="E290" s="6" t="s">
        <v>1230</v>
      </c>
      <c r="F290" s="48">
        <v>35.5</v>
      </c>
      <c r="G290" s="54"/>
    </row>
    <row r="291" spans="1:7" ht="15">
      <c r="A291" s="23" t="s">
        <v>1194</v>
      </c>
      <c r="B291" s="9" t="s">
        <v>1200</v>
      </c>
      <c r="C291" s="15">
        <v>11</v>
      </c>
      <c r="D291" s="19" t="s">
        <v>269</v>
      </c>
      <c r="E291" s="11" t="s">
        <v>1230</v>
      </c>
      <c r="F291" s="46">
        <v>32</v>
      </c>
      <c r="G291" s="54"/>
    </row>
    <row r="292" spans="1:7" ht="15">
      <c r="A292" s="23" t="s">
        <v>1194</v>
      </c>
      <c r="B292" s="9" t="s">
        <v>1207</v>
      </c>
      <c r="C292" s="15">
        <v>6</v>
      </c>
      <c r="D292" s="19" t="s">
        <v>179</v>
      </c>
      <c r="E292" s="11" t="s">
        <v>1230</v>
      </c>
      <c r="F292" s="46">
        <v>39.5</v>
      </c>
      <c r="G292" s="54"/>
    </row>
    <row r="293" spans="1:7" ht="15">
      <c r="A293" s="21" t="s">
        <v>1194</v>
      </c>
      <c r="B293" s="9" t="s">
        <v>1203</v>
      </c>
      <c r="C293" s="10">
        <v>7</v>
      </c>
      <c r="D293" s="19" t="s">
        <v>227</v>
      </c>
      <c r="E293" s="11" t="s">
        <v>1230</v>
      </c>
      <c r="F293" s="47">
        <v>41.5</v>
      </c>
      <c r="G293" s="54"/>
    </row>
    <row r="294" spans="1:7" ht="15">
      <c r="A294" s="21" t="s">
        <v>1194</v>
      </c>
      <c r="B294" s="9" t="s">
        <v>1211</v>
      </c>
      <c r="C294" s="10">
        <v>15</v>
      </c>
      <c r="D294" s="19" t="s">
        <v>295</v>
      </c>
      <c r="E294" s="11" t="s">
        <v>1230</v>
      </c>
      <c r="F294" s="47">
        <v>30.5</v>
      </c>
      <c r="G294" s="54"/>
    </row>
    <row r="295" spans="1:7" ht="15">
      <c r="A295" s="23" t="s">
        <v>1194</v>
      </c>
      <c r="B295" s="9" t="s">
        <v>1200</v>
      </c>
      <c r="C295" s="15">
        <v>6</v>
      </c>
      <c r="D295" s="19" t="s">
        <v>217</v>
      </c>
      <c r="E295" s="11" t="s">
        <v>1230</v>
      </c>
      <c r="F295" s="46">
        <v>38.5</v>
      </c>
      <c r="G295" s="54"/>
    </row>
    <row r="296" spans="1:7" ht="15">
      <c r="A296" s="23" t="s">
        <v>1194</v>
      </c>
      <c r="B296" s="9" t="s">
        <v>1202</v>
      </c>
      <c r="C296" s="15">
        <v>24</v>
      </c>
      <c r="D296" s="19" t="s">
        <v>213</v>
      </c>
      <c r="E296" s="11" t="s">
        <v>1230</v>
      </c>
      <c r="F296" s="46">
        <v>39.5</v>
      </c>
      <c r="G296" s="54"/>
    </row>
    <row r="297" spans="1:7">
      <c r="A297" s="20" t="s">
        <v>1194</v>
      </c>
      <c r="B297" s="7" t="s">
        <v>1195</v>
      </c>
      <c r="C297" s="8">
        <v>2</v>
      </c>
      <c r="D297" s="18" t="s">
        <v>249</v>
      </c>
      <c r="E297" s="6" t="s">
        <v>1230</v>
      </c>
      <c r="F297" s="48">
        <v>35.5</v>
      </c>
      <c r="G297" s="54"/>
    </row>
    <row r="298" spans="1:7">
      <c r="A298" s="20" t="s">
        <v>1194</v>
      </c>
      <c r="B298" s="7" t="s">
        <v>1195</v>
      </c>
      <c r="C298" s="8">
        <v>12</v>
      </c>
      <c r="D298" s="18" t="s">
        <v>251</v>
      </c>
      <c r="E298" s="6" t="s">
        <v>1230</v>
      </c>
      <c r="F298" s="48">
        <v>33</v>
      </c>
      <c r="G298" s="54"/>
    </row>
    <row r="299" spans="1:7" ht="15">
      <c r="A299" s="23" t="s">
        <v>1194</v>
      </c>
      <c r="B299" s="9" t="s">
        <v>1199</v>
      </c>
      <c r="C299" s="10">
        <v>25</v>
      </c>
      <c r="D299" s="19" t="s">
        <v>255</v>
      </c>
      <c r="E299" s="11" t="s">
        <v>1230</v>
      </c>
      <c r="F299" s="46">
        <v>34.5</v>
      </c>
      <c r="G299" s="54"/>
    </row>
    <row r="300" spans="1:7" ht="15">
      <c r="A300" s="23" t="s">
        <v>1194</v>
      </c>
      <c r="B300" s="9" t="s">
        <v>1208</v>
      </c>
      <c r="C300" s="15">
        <v>29</v>
      </c>
      <c r="D300" s="19" t="s">
        <v>221</v>
      </c>
      <c r="E300" s="11" t="s">
        <v>1230</v>
      </c>
      <c r="F300" s="46">
        <v>40</v>
      </c>
      <c r="G300" s="54"/>
    </row>
    <row r="301" spans="1:7" ht="15">
      <c r="B301" s="9" t="s">
        <v>1197</v>
      </c>
      <c r="C301" s="15">
        <v>15</v>
      </c>
      <c r="D301" s="19" t="s">
        <v>257</v>
      </c>
      <c r="E301" s="11" t="s">
        <v>1230</v>
      </c>
      <c r="F301" s="46">
        <v>37.5</v>
      </c>
      <c r="G301" s="54"/>
    </row>
    <row r="302" spans="1:7" ht="15">
      <c r="A302" s="23" t="s">
        <v>1194</v>
      </c>
      <c r="B302" s="9" t="s">
        <v>1199</v>
      </c>
      <c r="C302" s="10">
        <v>28</v>
      </c>
      <c r="D302" s="19" t="s">
        <v>291</v>
      </c>
      <c r="E302" s="11" t="s">
        <v>1230</v>
      </c>
      <c r="F302" s="46">
        <v>31.5</v>
      </c>
      <c r="G302" s="54"/>
    </row>
    <row r="303" spans="1:7" ht="15">
      <c r="A303" s="21" t="s">
        <v>1194</v>
      </c>
      <c r="B303" s="9" t="s">
        <v>1198</v>
      </c>
      <c r="C303" s="10">
        <v>1</v>
      </c>
      <c r="D303" s="19" t="s">
        <v>229</v>
      </c>
      <c r="E303" s="11" t="s">
        <v>1230</v>
      </c>
      <c r="F303" s="46">
        <v>36.5</v>
      </c>
      <c r="G303" s="54"/>
    </row>
    <row r="304" spans="1:7" ht="15">
      <c r="B304" s="9" t="s">
        <v>1211</v>
      </c>
      <c r="C304" s="15">
        <v>24</v>
      </c>
      <c r="D304" s="19" t="s">
        <v>275</v>
      </c>
      <c r="E304" s="11" t="s">
        <v>1230</v>
      </c>
      <c r="F304" s="46">
        <v>33.5</v>
      </c>
      <c r="G304" s="54"/>
    </row>
    <row r="305" spans="1:8" ht="15">
      <c r="A305" s="21" t="s">
        <v>1194</v>
      </c>
      <c r="B305" s="9" t="s">
        <v>1209</v>
      </c>
      <c r="C305" s="10">
        <v>2</v>
      </c>
      <c r="D305" s="19" t="s">
        <v>243</v>
      </c>
      <c r="E305" s="9" t="s">
        <v>1230</v>
      </c>
      <c r="F305" s="46">
        <v>40.5</v>
      </c>
      <c r="G305" s="54"/>
    </row>
    <row r="306" spans="1:8" ht="15">
      <c r="A306" s="23" t="s">
        <v>1194</v>
      </c>
      <c r="B306" s="9" t="s">
        <v>1207</v>
      </c>
      <c r="C306" s="15">
        <v>20</v>
      </c>
      <c r="D306" s="19" t="s">
        <v>205</v>
      </c>
      <c r="E306" s="11" t="s">
        <v>1230</v>
      </c>
      <c r="F306" s="46">
        <v>41.5</v>
      </c>
      <c r="G306" s="54"/>
    </row>
    <row r="307" spans="1:8" ht="15">
      <c r="A307" s="11" t="s">
        <v>1194</v>
      </c>
      <c r="B307" s="9" t="s">
        <v>1200</v>
      </c>
      <c r="C307" s="15">
        <v>12</v>
      </c>
      <c r="D307" s="19" t="s">
        <v>207</v>
      </c>
      <c r="E307" s="11" t="s">
        <v>1230</v>
      </c>
      <c r="F307" s="46">
        <v>40.5</v>
      </c>
      <c r="G307" s="53"/>
      <c r="H307" s="1"/>
    </row>
    <row r="308" spans="1:8" ht="15">
      <c r="A308" s="28"/>
      <c r="B308" s="9" t="s">
        <v>1197</v>
      </c>
      <c r="C308" s="15">
        <v>24</v>
      </c>
      <c r="D308" s="19" t="s">
        <v>265</v>
      </c>
      <c r="E308" s="11" t="s">
        <v>1230</v>
      </c>
      <c r="F308" s="46">
        <v>33</v>
      </c>
      <c r="G308" s="54"/>
    </row>
    <row r="309" spans="1:8" ht="15">
      <c r="A309" s="11" t="s">
        <v>1194</v>
      </c>
      <c r="B309" s="9" t="s">
        <v>1199</v>
      </c>
      <c r="C309" s="10">
        <v>11</v>
      </c>
      <c r="D309" s="19" t="s">
        <v>277</v>
      </c>
      <c r="E309" s="11" t="s">
        <v>1230</v>
      </c>
      <c r="F309" s="46">
        <v>33</v>
      </c>
      <c r="G309" s="54"/>
    </row>
    <row r="310" spans="1:8">
      <c r="A310" s="28" t="s">
        <v>1194</v>
      </c>
      <c r="B310" s="8">
        <v>203</v>
      </c>
      <c r="C310" s="28">
        <v>26</v>
      </c>
      <c r="D310" s="18" t="s">
        <v>297</v>
      </c>
      <c r="E310" s="28" t="s">
        <v>1230</v>
      </c>
      <c r="F310" s="34">
        <v>27.5</v>
      </c>
      <c r="G310" s="54"/>
    </row>
    <row r="311" spans="1:8" ht="15">
      <c r="A311" s="28"/>
      <c r="B311" s="10">
        <v>19</v>
      </c>
      <c r="C311" s="11" t="s">
        <v>186</v>
      </c>
      <c r="D311" s="19" t="s">
        <v>185</v>
      </c>
      <c r="E311" s="11" t="s">
        <v>1230</v>
      </c>
      <c r="F311" s="46">
        <v>42</v>
      </c>
      <c r="G311" s="54"/>
    </row>
    <row r="312" spans="1:8" ht="15">
      <c r="A312" s="9" t="s">
        <v>1194</v>
      </c>
      <c r="B312" s="9" t="s">
        <v>1211</v>
      </c>
      <c r="C312" s="10">
        <v>6</v>
      </c>
      <c r="D312" s="19" t="s">
        <v>261</v>
      </c>
      <c r="E312" s="11" t="s">
        <v>1230</v>
      </c>
      <c r="F312" s="47">
        <v>38</v>
      </c>
      <c r="G312" s="54"/>
    </row>
    <row r="313" spans="1:8" ht="15">
      <c r="A313" s="11" t="s">
        <v>1194</v>
      </c>
      <c r="B313" s="9" t="s">
        <v>1207</v>
      </c>
      <c r="C313" s="15">
        <v>22</v>
      </c>
      <c r="D313" s="19" t="s">
        <v>181</v>
      </c>
      <c r="E313" s="11" t="s">
        <v>1230</v>
      </c>
      <c r="F313" s="46">
        <v>45</v>
      </c>
      <c r="G313" s="54"/>
    </row>
    <row r="314" spans="1:8" ht="15">
      <c r="A314" s="11" t="s">
        <v>1194</v>
      </c>
      <c r="B314" s="9" t="s">
        <v>1207</v>
      </c>
      <c r="C314" s="15">
        <v>19</v>
      </c>
      <c r="D314" s="37" t="s">
        <v>1231</v>
      </c>
      <c r="E314" s="11" t="s">
        <v>1230</v>
      </c>
      <c r="F314" s="46">
        <v>37.5</v>
      </c>
      <c r="G314" s="54"/>
    </row>
    <row r="315" spans="1:8" ht="15">
      <c r="A315" s="9" t="s">
        <v>1194</v>
      </c>
      <c r="B315" s="9" t="s">
        <v>1203</v>
      </c>
      <c r="C315" s="10">
        <v>4</v>
      </c>
      <c r="D315" s="159" t="s">
        <v>209</v>
      </c>
      <c r="E315" s="11" t="s">
        <v>1230</v>
      </c>
      <c r="F315" s="47">
        <v>42</v>
      </c>
      <c r="G315" s="54"/>
    </row>
    <row r="316" spans="1:8" ht="15">
      <c r="A316" s="28"/>
      <c r="B316" s="9" t="s">
        <v>1211</v>
      </c>
      <c r="C316" s="15">
        <v>14</v>
      </c>
      <c r="D316" s="19" t="s">
        <v>177</v>
      </c>
      <c r="E316" s="11" t="s">
        <v>1230</v>
      </c>
      <c r="F316" s="46">
        <v>46.5</v>
      </c>
      <c r="G316" s="54"/>
    </row>
    <row r="317" spans="1:8" ht="15">
      <c r="A317" s="28"/>
      <c r="B317" s="10">
        <v>10</v>
      </c>
      <c r="C317" s="11" t="s">
        <v>260</v>
      </c>
      <c r="D317" s="19" t="s">
        <v>259</v>
      </c>
      <c r="E317" s="11" t="s">
        <v>1230</v>
      </c>
      <c r="F317" s="46">
        <v>36.5</v>
      </c>
      <c r="G317" s="54"/>
    </row>
    <row r="318" spans="1:8">
      <c r="A318" s="28" t="s">
        <v>1194</v>
      </c>
      <c r="B318" s="8">
        <v>202</v>
      </c>
      <c r="C318" s="28">
        <v>21</v>
      </c>
      <c r="D318" s="18" t="s">
        <v>239</v>
      </c>
      <c r="E318" s="28" t="s">
        <v>1230</v>
      </c>
      <c r="F318" s="34">
        <v>34.5</v>
      </c>
      <c r="G318" s="54"/>
    </row>
    <row r="319" spans="1:8" ht="15">
      <c r="A319" s="11" t="s">
        <v>1194</v>
      </c>
      <c r="B319" s="9" t="s">
        <v>1207</v>
      </c>
      <c r="C319" s="15">
        <v>2</v>
      </c>
      <c r="D319" s="19" t="s">
        <v>285</v>
      </c>
      <c r="E319" s="11" t="s">
        <v>1230</v>
      </c>
      <c r="F319" s="46">
        <v>31</v>
      </c>
      <c r="G319" s="54"/>
    </row>
    <row r="320" spans="1:8" ht="15">
      <c r="A320" s="11" t="s">
        <v>1194</v>
      </c>
      <c r="B320" s="9" t="s">
        <v>1199</v>
      </c>
      <c r="C320" s="10">
        <v>23</v>
      </c>
      <c r="D320" s="19" t="s">
        <v>247</v>
      </c>
      <c r="E320" s="11" t="s">
        <v>1230</v>
      </c>
      <c r="F320" s="46">
        <v>36</v>
      </c>
      <c r="G320" s="54"/>
    </row>
    <row r="321" spans="1:7" ht="15">
      <c r="A321" s="11" t="s">
        <v>1194</v>
      </c>
      <c r="B321" s="9" t="s">
        <v>1199</v>
      </c>
      <c r="C321" s="10">
        <v>15</v>
      </c>
      <c r="D321" s="19" t="s">
        <v>201</v>
      </c>
      <c r="E321" s="11" t="s">
        <v>1230</v>
      </c>
      <c r="F321" s="46">
        <v>39</v>
      </c>
      <c r="G321" s="54"/>
    </row>
    <row r="322" spans="1:7" ht="15">
      <c r="A322" s="28"/>
      <c r="B322" s="9" t="s">
        <v>1197</v>
      </c>
      <c r="C322" s="15">
        <v>4</v>
      </c>
      <c r="D322" s="19" t="s">
        <v>267</v>
      </c>
      <c r="E322" s="11" t="s">
        <v>1230</v>
      </c>
      <c r="F322" s="46">
        <v>32</v>
      </c>
      <c r="G322" s="54"/>
    </row>
    <row r="323" spans="1:7">
      <c r="A323" s="6" t="s">
        <v>1194</v>
      </c>
      <c r="B323" s="7" t="s">
        <v>1208</v>
      </c>
      <c r="C323" s="12">
        <v>18</v>
      </c>
      <c r="D323" s="18" t="s">
        <v>245</v>
      </c>
      <c r="E323" s="6" t="s">
        <v>1230</v>
      </c>
      <c r="F323" s="48">
        <v>36.5</v>
      </c>
      <c r="G323" s="54"/>
    </row>
    <row r="324" spans="1:7" ht="15">
      <c r="A324" s="9" t="s">
        <v>1194</v>
      </c>
      <c r="B324" s="9" t="s">
        <v>1198</v>
      </c>
      <c r="C324" s="10">
        <v>8</v>
      </c>
      <c r="D324" s="19" t="s">
        <v>263</v>
      </c>
      <c r="E324" s="11" t="s">
        <v>1230</v>
      </c>
      <c r="F324" s="46">
        <v>37.5</v>
      </c>
      <c r="G324" s="54"/>
    </row>
    <row r="325" spans="1:7" ht="15">
      <c r="A325" s="9" t="s">
        <v>1194</v>
      </c>
      <c r="B325" s="9" t="s">
        <v>1209</v>
      </c>
      <c r="C325" s="10">
        <v>16</v>
      </c>
      <c r="D325" s="19" t="s">
        <v>271</v>
      </c>
      <c r="E325" s="9" t="s">
        <v>1230</v>
      </c>
      <c r="F325" s="46">
        <v>32.5</v>
      </c>
      <c r="G325" s="54"/>
    </row>
    <row r="326" spans="1:7" ht="15">
      <c r="A326" s="9" t="s">
        <v>1194</v>
      </c>
      <c r="B326" s="9" t="s">
        <v>1198</v>
      </c>
      <c r="C326" s="10">
        <v>7</v>
      </c>
      <c r="D326" s="19" t="s">
        <v>289</v>
      </c>
      <c r="E326" s="11" t="s">
        <v>1230</v>
      </c>
      <c r="F326" s="46">
        <v>34</v>
      </c>
      <c r="G326" s="54"/>
    </row>
    <row r="327" spans="1:7" ht="15">
      <c r="A327" s="11" t="s">
        <v>1194</v>
      </c>
      <c r="B327" s="9" t="s">
        <v>1202</v>
      </c>
      <c r="C327" s="15">
        <v>25</v>
      </c>
      <c r="D327" s="19" t="s">
        <v>281</v>
      </c>
      <c r="E327" s="11" t="s">
        <v>1230</v>
      </c>
      <c r="F327" s="46">
        <v>31</v>
      </c>
      <c r="G327" s="54"/>
    </row>
    <row r="328" spans="1:7" ht="15">
      <c r="A328" s="11" t="s">
        <v>1194</v>
      </c>
      <c r="B328" s="9" t="s">
        <v>1208</v>
      </c>
      <c r="C328" s="15">
        <v>20</v>
      </c>
      <c r="D328" s="9" t="s">
        <v>351</v>
      </c>
      <c r="E328" s="11" t="s">
        <v>1232</v>
      </c>
      <c r="F328" s="46">
        <v>29.5</v>
      </c>
      <c r="G328" s="54"/>
    </row>
    <row r="329" spans="1:7" ht="15">
      <c r="A329" s="9" t="s">
        <v>1194</v>
      </c>
      <c r="B329" s="9" t="s">
        <v>1198</v>
      </c>
      <c r="C329" s="10">
        <v>19</v>
      </c>
      <c r="D329" s="9" t="s">
        <v>363</v>
      </c>
      <c r="E329" s="11" t="s">
        <v>1232</v>
      </c>
      <c r="F329" s="55" t="s">
        <v>143</v>
      </c>
      <c r="G329" s="52"/>
    </row>
    <row r="330" spans="1:7" ht="15">
      <c r="A330" s="11" t="s">
        <v>1194</v>
      </c>
      <c r="B330" s="9" t="s">
        <v>1207</v>
      </c>
      <c r="C330" s="15">
        <v>12</v>
      </c>
      <c r="D330" s="9" t="s">
        <v>305</v>
      </c>
      <c r="E330" s="11" t="s">
        <v>1232</v>
      </c>
      <c r="F330" s="46">
        <v>42</v>
      </c>
      <c r="G330" s="54"/>
    </row>
    <row r="331" spans="1:7" ht="15">
      <c r="A331" s="11" t="s">
        <v>1194</v>
      </c>
      <c r="B331" s="9" t="s">
        <v>1200</v>
      </c>
      <c r="C331" s="15">
        <v>18</v>
      </c>
      <c r="D331" s="9" t="s">
        <v>317</v>
      </c>
      <c r="E331" s="11" t="s">
        <v>1232</v>
      </c>
      <c r="F331" s="46">
        <v>40</v>
      </c>
      <c r="G331" s="54"/>
    </row>
    <row r="332" spans="1:7">
      <c r="A332" s="7" t="s">
        <v>1194</v>
      </c>
      <c r="B332" s="7" t="s">
        <v>1195</v>
      </c>
      <c r="C332" s="8">
        <v>23</v>
      </c>
      <c r="D332" s="7" t="s">
        <v>319</v>
      </c>
      <c r="E332" s="6" t="s">
        <v>1232</v>
      </c>
      <c r="F332" s="48">
        <v>39.5</v>
      </c>
      <c r="G332" s="54"/>
    </row>
    <row r="333" spans="1:7">
      <c r="A333" s="22" t="s">
        <v>1194</v>
      </c>
      <c r="B333" s="7" t="s">
        <v>1201</v>
      </c>
      <c r="C333" s="12">
        <v>24</v>
      </c>
      <c r="D333" s="7" t="s">
        <v>303</v>
      </c>
      <c r="E333" s="6" t="s">
        <v>1232</v>
      </c>
      <c r="F333" s="48">
        <v>44</v>
      </c>
      <c r="G333" s="54"/>
    </row>
    <row r="334" spans="1:7" ht="15">
      <c r="A334" s="23" t="s">
        <v>1194</v>
      </c>
      <c r="B334" s="9" t="s">
        <v>1197</v>
      </c>
      <c r="C334" s="15">
        <v>7</v>
      </c>
      <c r="D334" s="9" t="s">
        <v>309</v>
      </c>
      <c r="E334" s="11" t="s">
        <v>1232</v>
      </c>
      <c r="F334" s="46">
        <v>44.5</v>
      </c>
      <c r="G334" s="54"/>
    </row>
    <row r="335" spans="1:7" ht="15">
      <c r="A335" s="21" t="s">
        <v>1194</v>
      </c>
      <c r="B335" s="9" t="s">
        <v>1209</v>
      </c>
      <c r="C335" s="10">
        <v>6</v>
      </c>
      <c r="D335" s="158" t="s">
        <v>307</v>
      </c>
      <c r="E335" s="9" t="s">
        <v>1232</v>
      </c>
      <c r="F335" s="46">
        <v>42</v>
      </c>
      <c r="G335" s="54"/>
    </row>
    <row r="336" spans="1:7" ht="15">
      <c r="B336" s="9" t="s">
        <v>1211</v>
      </c>
      <c r="C336" s="15">
        <v>3</v>
      </c>
      <c r="D336" s="9" t="s">
        <v>353</v>
      </c>
      <c r="E336" s="11" t="s">
        <v>1232</v>
      </c>
      <c r="F336" s="46">
        <v>28</v>
      </c>
      <c r="G336" s="54"/>
    </row>
    <row r="337" spans="1:7" ht="15">
      <c r="A337" s="23" t="s">
        <v>1194</v>
      </c>
      <c r="B337" s="9" t="s">
        <v>1197</v>
      </c>
      <c r="C337" s="15">
        <v>1</v>
      </c>
      <c r="D337" s="158" t="s">
        <v>359</v>
      </c>
      <c r="E337" s="11" t="s">
        <v>1232</v>
      </c>
      <c r="F337" s="46">
        <v>36.5</v>
      </c>
      <c r="G337" s="54"/>
    </row>
    <row r="338" spans="1:7" ht="15">
      <c r="A338" s="21" t="s">
        <v>1194</v>
      </c>
      <c r="B338" s="9" t="s">
        <v>1198</v>
      </c>
      <c r="C338" s="10">
        <v>11</v>
      </c>
      <c r="D338" s="9" t="s">
        <v>323</v>
      </c>
      <c r="E338" s="11" t="s">
        <v>1232</v>
      </c>
      <c r="F338" s="46">
        <v>35.5</v>
      </c>
      <c r="G338" s="54"/>
    </row>
    <row r="339" spans="1:7">
      <c r="A339" t="s">
        <v>1194</v>
      </c>
      <c r="B339" s="8">
        <v>202</v>
      </c>
      <c r="C339" s="28">
        <v>10</v>
      </c>
      <c r="D339" s="8" t="s">
        <v>327</v>
      </c>
      <c r="E339" s="28" t="s">
        <v>1232</v>
      </c>
      <c r="F339" s="34">
        <v>36.5</v>
      </c>
      <c r="G339" s="54"/>
    </row>
    <row r="340" spans="1:7">
      <c r="A340" t="s">
        <v>1194</v>
      </c>
      <c r="B340" s="8">
        <v>202</v>
      </c>
      <c r="C340" s="28">
        <v>27</v>
      </c>
      <c r="D340" s="8" t="s">
        <v>349</v>
      </c>
      <c r="E340" s="28" t="s">
        <v>1232</v>
      </c>
      <c r="F340" s="34">
        <v>36.5</v>
      </c>
      <c r="G340" s="54"/>
    </row>
    <row r="341" spans="1:7" ht="15">
      <c r="A341" s="21" t="s">
        <v>1194</v>
      </c>
      <c r="B341" s="9" t="s">
        <v>1198</v>
      </c>
      <c r="C341" s="10">
        <v>24</v>
      </c>
      <c r="D341" s="9" t="s">
        <v>331</v>
      </c>
      <c r="E341" s="11" t="s">
        <v>1232</v>
      </c>
      <c r="F341" s="46">
        <v>37</v>
      </c>
      <c r="G341" s="54"/>
    </row>
    <row r="342" spans="1:7" ht="15">
      <c r="A342" s="23" t="s">
        <v>1194</v>
      </c>
      <c r="B342" s="9" t="s">
        <v>1200</v>
      </c>
      <c r="C342" s="15">
        <v>13</v>
      </c>
      <c r="D342" s="9" t="s">
        <v>333</v>
      </c>
      <c r="E342" s="11" t="s">
        <v>1232</v>
      </c>
      <c r="F342" s="46">
        <v>37</v>
      </c>
      <c r="G342" s="54"/>
    </row>
    <row r="343" spans="1:7" ht="17.25" customHeight="1">
      <c r="A343" s="23" t="s">
        <v>1194</v>
      </c>
      <c r="B343" s="9" t="s">
        <v>1208</v>
      </c>
      <c r="C343" s="15">
        <v>2</v>
      </c>
      <c r="D343" s="9" t="s">
        <v>361</v>
      </c>
      <c r="E343" s="11" t="s">
        <v>1232</v>
      </c>
      <c r="F343" s="46">
        <v>28.5</v>
      </c>
      <c r="G343" s="54"/>
    </row>
    <row r="344" spans="1:7" ht="15">
      <c r="A344" s="21" t="s">
        <v>1194</v>
      </c>
      <c r="B344" s="9" t="s">
        <v>1209</v>
      </c>
      <c r="C344" s="10">
        <v>4</v>
      </c>
      <c r="D344" s="9" t="s">
        <v>337</v>
      </c>
      <c r="E344" s="9" t="s">
        <v>1232</v>
      </c>
      <c r="F344" s="46">
        <v>36</v>
      </c>
      <c r="G344" s="54"/>
    </row>
    <row r="345" spans="1:7" ht="15">
      <c r="B345" s="9" t="s">
        <v>1197</v>
      </c>
      <c r="C345" s="15">
        <v>1</v>
      </c>
      <c r="D345" s="9" t="s">
        <v>335</v>
      </c>
      <c r="E345" s="11" t="s">
        <v>1232</v>
      </c>
      <c r="F345" s="46">
        <v>39.5</v>
      </c>
      <c r="G345" s="54"/>
    </row>
    <row r="346" spans="1:7" ht="15">
      <c r="B346" s="10">
        <v>23</v>
      </c>
      <c r="C346" s="11" t="s">
        <v>342</v>
      </c>
      <c r="D346" s="9" t="s">
        <v>341</v>
      </c>
      <c r="E346" s="11" t="s">
        <v>1232</v>
      </c>
      <c r="F346" s="46">
        <v>37</v>
      </c>
      <c r="G346" s="54"/>
    </row>
    <row r="347" spans="1:7" ht="15">
      <c r="A347" s="23" t="s">
        <v>1194</v>
      </c>
      <c r="B347" s="9" t="s">
        <v>1207</v>
      </c>
      <c r="C347" s="15">
        <v>16</v>
      </c>
      <c r="D347" s="9" t="s">
        <v>311</v>
      </c>
      <c r="E347" s="11" t="s">
        <v>1232</v>
      </c>
      <c r="F347" s="46">
        <v>42.5</v>
      </c>
      <c r="G347" s="54"/>
    </row>
    <row r="348" spans="1:7">
      <c r="A348" s="22" t="s">
        <v>1194</v>
      </c>
      <c r="B348" s="7" t="s">
        <v>1208</v>
      </c>
      <c r="C348" s="12">
        <v>2</v>
      </c>
      <c r="D348" s="7" t="s">
        <v>321</v>
      </c>
      <c r="E348" s="6" t="s">
        <v>1232</v>
      </c>
      <c r="F348" s="48">
        <v>44</v>
      </c>
      <c r="G348" s="54"/>
    </row>
    <row r="349" spans="1:7" ht="15">
      <c r="A349" s="23" t="s">
        <v>1194</v>
      </c>
      <c r="B349" s="9" t="s">
        <v>1197</v>
      </c>
      <c r="C349" s="15">
        <v>23</v>
      </c>
      <c r="D349" s="9" t="s">
        <v>329</v>
      </c>
      <c r="E349" s="11" t="s">
        <v>1232</v>
      </c>
      <c r="F349" s="46">
        <v>32</v>
      </c>
      <c r="G349" s="54"/>
    </row>
    <row r="350" spans="1:7" ht="15">
      <c r="A350" s="21" t="s">
        <v>1194</v>
      </c>
      <c r="B350" s="9" t="s">
        <v>1203</v>
      </c>
      <c r="C350" s="10">
        <v>1</v>
      </c>
      <c r="D350" s="9" t="s">
        <v>313</v>
      </c>
      <c r="E350" s="11" t="s">
        <v>1232</v>
      </c>
      <c r="F350" s="47">
        <v>43.5</v>
      </c>
      <c r="G350" s="54"/>
    </row>
    <row r="351" spans="1:7" ht="15">
      <c r="A351" s="21" t="s">
        <v>1194</v>
      </c>
      <c r="B351" s="9" t="s">
        <v>1209</v>
      </c>
      <c r="C351" s="10">
        <v>28</v>
      </c>
      <c r="D351" s="9" t="s">
        <v>325</v>
      </c>
      <c r="E351" s="9" t="s">
        <v>1232</v>
      </c>
      <c r="F351" s="46">
        <v>37</v>
      </c>
      <c r="G351" s="54"/>
    </row>
    <row r="352" spans="1:7" ht="15">
      <c r="A352" s="21" t="s">
        <v>1194</v>
      </c>
      <c r="B352" s="9" t="s">
        <v>1209</v>
      </c>
      <c r="C352" s="10">
        <v>5</v>
      </c>
      <c r="D352" s="9" t="s">
        <v>299</v>
      </c>
      <c r="E352" s="9" t="s">
        <v>1232</v>
      </c>
      <c r="F352" s="46">
        <v>49</v>
      </c>
      <c r="G352" s="54"/>
    </row>
    <row r="353" spans="1:7" ht="15">
      <c r="A353" s="23" t="s">
        <v>1194</v>
      </c>
      <c r="B353" s="9" t="s">
        <v>1199</v>
      </c>
      <c r="C353" s="15">
        <v>10</v>
      </c>
      <c r="D353" s="9" t="s">
        <v>355</v>
      </c>
      <c r="E353" s="11" t="s">
        <v>1232</v>
      </c>
      <c r="F353" s="46">
        <v>29.5</v>
      </c>
      <c r="G353" s="54"/>
    </row>
    <row r="354" spans="1:7" ht="15">
      <c r="B354" s="9" t="s">
        <v>1197</v>
      </c>
      <c r="C354" s="15">
        <v>13</v>
      </c>
      <c r="D354" s="9" t="s">
        <v>339</v>
      </c>
      <c r="E354" s="11" t="s">
        <v>1232</v>
      </c>
      <c r="F354" s="46">
        <v>38.5</v>
      </c>
      <c r="G354" s="54"/>
    </row>
    <row r="355" spans="1:7" ht="15">
      <c r="A355" s="21" t="s">
        <v>1194</v>
      </c>
      <c r="B355" s="9" t="s">
        <v>1198</v>
      </c>
      <c r="C355" s="10">
        <v>22</v>
      </c>
      <c r="D355" s="9" t="s">
        <v>345</v>
      </c>
      <c r="E355" s="11" t="s">
        <v>1232</v>
      </c>
      <c r="F355" s="46">
        <v>36</v>
      </c>
      <c r="G355" s="54"/>
    </row>
    <row r="356" spans="1:7" ht="15">
      <c r="B356" s="9" t="s">
        <v>1211</v>
      </c>
      <c r="C356" s="15">
        <v>11</v>
      </c>
      <c r="D356" s="9" t="s">
        <v>347</v>
      </c>
      <c r="E356" s="11" t="s">
        <v>1232</v>
      </c>
      <c r="F356" s="46">
        <v>31.5</v>
      </c>
      <c r="G356" s="54"/>
    </row>
    <row r="357" spans="1:7">
      <c r="A357" s="22" t="s">
        <v>1194</v>
      </c>
      <c r="B357" s="7" t="s">
        <v>1208</v>
      </c>
      <c r="C357" s="12">
        <v>3</v>
      </c>
      <c r="D357" s="7" t="s">
        <v>365</v>
      </c>
      <c r="E357" s="6" t="s">
        <v>1232</v>
      </c>
      <c r="F357" s="48" t="s">
        <v>143</v>
      </c>
      <c r="G357" s="52"/>
    </row>
    <row r="358" spans="1:7" ht="15">
      <c r="A358" s="23" t="s">
        <v>1194</v>
      </c>
      <c r="B358" s="9" t="s">
        <v>1207</v>
      </c>
      <c r="C358" s="15">
        <v>5</v>
      </c>
      <c r="D358" s="9" t="s">
        <v>301</v>
      </c>
      <c r="E358" s="11" t="s">
        <v>1232</v>
      </c>
      <c r="F358" s="46">
        <v>44</v>
      </c>
      <c r="G358" s="54"/>
    </row>
    <row r="359" spans="1:7" ht="15">
      <c r="A359" s="23" t="s">
        <v>1194</v>
      </c>
      <c r="B359" s="9" t="s">
        <v>1202</v>
      </c>
      <c r="C359" s="15">
        <v>21</v>
      </c>
      <c r="D359" s="9" t="s">
        <v>343</v>
      </c>
      <c r="E359" s="11" t="s">
        <v>1232</v>
      </c>
      <c r="F359" s="46">
        <v>33</v>
      </c>
      <c r="G359" s="54"/>
    </row>
    <row r="360" spans="1:7" ht="15">
      <c r="A360" s="23" t="s">
        <v>1194</v>
      </c>
      <c r="B360" s="9" t="s">
        <v>1199</v>
      </c>
      <c r="C360" s="15">
        <v>21</v>
      </c>
      <c r="D360" s="9" t="s">
        <v>315</v>
      </c>
      <c r="E360" s="11" t="s">
        <v>1232</v>
      </c>
      <c r="F360" s="46">
        <v>41</v>
      </c>
      <c r="G360" s="54"/>
    </row>
    <row r="361" spans="1:7" ht="15">
      <c r="A361" s="9" t="s">
        <v>1194</v>
      </c>
      <c r="B361" s="9" t="s">
        <v>1198</v>
      </c>
      <c r="C361" s="10">
        <v>6</v>
      </c>
      <c r="D361" s="9" t="s">
        <v>357</v>
      </c>
      <c r="E361" s="11" t="s">
        <v>1232</v>
      </c>
      <c r="F361" s="46">
        <v>29.5</v>
      </c>
      <c r="G361" s="54"/>
    </row>
    <row r="362" spans="1:7" ht="15">
      <c r="A362" s="28"/>
      <c r="B362" s="9" t="s">
        <v>1197</v>
      </c>
      <c r="C362" s="15">
        <v>14</v>
      </c>
      <c r="D362" s="9" t="s">
        <v>1023</v>
      </c>
      <c r="E362" s="11" t="s">
        <v>1233</v>
      </c>
      <c r="F362" s="46">
        <v>32.5</v>
      </c>
      <c r="G362" s="53"/>
    </row>
    <row r="363" spans="1:7" ht="15">
      <c r="A363" s="9" t="s">
        <v>1194</v>
      </c>
      <c r="B363" s="158" t="s">
        <v>1234</v>
      </c>
      <c r="C363" s="10">
        <v>12</v>
      </c>
      <c r="D363" s="9" t="s">
        <v>1021</v>
      </c>
      <c r="E363" s="9" t="s">
        <v>1233</v>
      </c>
      <c r="F363" s="46">
        <v>35.5</v>
      </c>
      <c r="G363" s="53"/>
    </row>
    <row r="364" spans="1:7" ht="15">
      <c r="A364" s="9" t="s">
        <v>1212</v>
      </c>
      <c r="B364" s="9" t="s">
        <v>1198</v>
      </c>
      <c r="C364" s="10">
        <v>16</v>
      </c>
      <c r="D364" s="13" t="s">
        <v>1235</v>
      </c>
      <c r="E364" s="11" t="s">
        <v>1236</v>
      </c>
      <c r="F364" s="55" t="s">
        <v>1222</v>
      </c>
      <c r="G364" s="52"/>
    </row>
    <row r="365" spans="1:7" ht="15">
      <c r="A365" s="11" t="s">
        <v>1194</v>
      </c>
      <c r="B365" s="9" t="s">
        <v>1207</v>
      </c>
      <c r="C365" s="15">
        <v>23</v>
      </c>
      <c r="D365" s="9" t="s">
        <v>1009</v>
      </c>
      <c r="E365" s="11" t="s">
        <v>1237</v>
      </c>
      <c r="F365" s="46">
        <v>32.5</v>
      </c>
      <c r="G365" s="54"/>
    </row>
    <row r="366" spans="1:7" ht="15">
      <c r="A366" s="11" t="s">
        <v>1194</v>
      </c>
      <c r="B366" s="9" t="s">
        <v>1207</v>
      </c>
      <c r="C366" s="15">
        <v>13</v>
      </c>
      <c r="D366" s="9" t="s">
        <v>1011</v>
      </c>
      <c r="E366" s="11" t="s">
        <v>1237</v>
      </c>
      <c r="F366" s="46">
        <v>35</v>
      </c>
      <c r="G366" s="53"/>
    </row>
    <row r="367" spans="1:7" ht="15">
      <c r="A367" s="11" t="s">
        <v>1194</v>
      </c>
      <c r="B367" s="9" t="s">
        <v>1202</v>
      </c>
      <c r="C367" s="15">
        <v>18</v>
      </c>
      <c r="D367" s="9" t="s">
        <v>1004</v>
      </c>
      <c r="E367" s="11" t="s">
        <v>1237</v>
      </c>
      <c r="F367" s="51">
        <v>38</v>
      </c>
      <c r="G367" s="53"/>
    </row>
    <row r="368" spans="1:7">
      <c r="A368" s="6" t="s">
        <v>1194</v>
      </c>
      <c r="B368" s="7" t="s">
        <v>1208</v>
      </c>
      <c r="C368" s="12">
        <v>28</v>
      </c>
      <c r="D368" s="7" t="s">
        <v>1013</v>
      </c>
      <c r="E368" s="6" t="s">
        <v>1237</v>
      </c>
      <c r="F368" s="48">
        <v>33.5</v>
      </c>
      <c r="G368" s="54"/>
    </row>
    <row r="369" spans="1:7" ht="15">
      <c r="A369" s="11" t="s">
        <v>1194</v>
      </c>
      <c r="B369" s="9" t="s">
        <v>1208</v>
      </c>
      <c r="C369" s="15">
        <v>24</v>
      </c>
      <c r="D369" s="9" t="s">
        <v>1007</v>
      </c>
      <c r="E369" s="11" t="s">
        <v>1237</v>
      </c>
      <c r="F369" s="46">
        <v>38</v>
      </c>
      <c r="G369" s="54"/>
    </row>
    <row r="370" spans="1:7" ht="15">
      <c r="A370" s="11" t="s">
        <v>1194</v>
      </c>
      <c r="B370" s="9" t="s">
        <v>1197</v>
      </c>
      <c r="C370" s="15">
        <v>10</v>
      </c>
      <c r="D370" s="9" t="s">
        <v>1015</v>
      </c>
      <c r="E370" s="11" t="s">
        <v>1237</v>
      </c>
      <c r="F370" s="46">
        <v>32.5</v>
      </c>
      <c r="G370" s="54"/>
    </row>
    <row r="371" spans="1:7" ht="15">
      <c r="A371" s="11" t="s">
        <v>1194</v>
      </c>
      <c r="B371" s="9" t="s">
        <v>1199</v>
      </c>
      <c r="C371" s="10">
        <v>8</v>
      </c>
      <c r="D371" s="9" t="s">
        <v>996</v>
      </c>
      <c r="E371" s="11" t="s">
        <v>1238</v>
      </c>
      <c r="F371" s="46">
        <v>40</v>
      </c>
      <c r="G371" s="54"/>
    </row>
    <row r="372" spans="1:7" ht="15">
      <c r="A372" s="11" t="s">
        <v>1194</v>
      </c>
      <c r="B372" s="9" t="s">
        <v>1200</v>
      </c>
      <c r="C372" s="15">
        <v>2</v>
      </c>
      <c r="D372" s="9" t="s">
        <v>992</v>
      </c>
      <c r="E372" s="11" t="s">
        <v>1238</v>
      </c>
      <c r="F372" s="46">
        <v>42.5</v>
      </c>
      <c r="G372" s="53"/>
    </row>
    <row r="373" spans="1:7">
      <c r="A373" s="7" t="s">
        <v>1194</v>
      </c>
      <c r="B373" s="7" t="s">
        <v>1195</v>
      </c>
      <c r="C373" s="8">
        <v>28</v>
      </c>
      <c r="D373" s="7" t="s">
        <v>994</v>
      </c>
      <c r="E373" s="6" t="s">
        <v>1238</v>
      </c>
      <c r="F373" s="48">
        <v>40.5</v>
      </c>
      <c r="G373" s="54"/>
    </row>
    <row r="374" spans="1:7" ht="15">
      <c r="A374" s="9" t="s">
        <v>1194</v>
      </c>
      <c r="B374" s="9" t="s">
        <v>1203</v>
      </c>
      <c r="C374" s="10">
        <v>23</v>
      </c>
      <c r="D374" s="9" t="s">
        <v>1000</v>
      </c>
      <c r="E374" s="11" t="s">
        <v>1238</v>
      </c>
      <c r="F374" s="47">
        <v>36.5</v>
      </c>
      <c r="G374" s="53"/>
    </row>
    <row r="375" spans="1:7" ht="15">
      <c r="A375" s="11" t="s">
        <v>1194</v>
      </c>
      <c r="B375" s="9" t="s">
        <v>1208</v>
      </c>
      <c r="C375" s="15">
        <v>9</v>
      </c>
      <c r="D375" s="9" t="s">
        <v>1002</v>
      </c>
      <c r="E375" s="11" t="s">
        <v>1238</v>
      </c>
      <c r="F375" s="46">
        <v>32.5</v>
      </c>
      <c r="G375" s="53"/>
    </row>
    <row r="376" spans="1:7">
      <c r="A376" s="28" t="s">
        <v>1194</v>
      </c>
      <c r="B376" s="8">
        <v>203</v>
      </c>
      <c r="C376" s="28">
        <v>5</v>
      </c>
      <c r="D376" s="8" t="s">
        <v>989</v>
      </c>
      <c r="E376" s="28" t="s">
        <v>1238</v>
      </c>
      <c r="F376" s="34">
        <v>43.5</v>
      </c>
      <c r="G376" s="53"/>
    </row>
    <row r="377" spans="1:7" ht="15">
      <c r="A377" s="11" t="s">
        <v>1194</v>
      </c>
      <c r="B377" s="9" t="s">
        <v>1207</v>
      </c>
      <c r="C377" s="15">
        <v>20</v>
      </c>
      <c r="D377" s="9" t="s">
        <v>998</v>
      </c>
      <c r="E377" s="11" t="s">
        <v>1238</v>
      </c>
      <c r="F377" s="46">
        <v>38.5</v>
      </c>
      <c r="G377" s="53"/>
    </row>
    <row r="378" spans="1:7" ht="15">
      <c r="A378" s="28"/>
      <c r="B378" s="10">
        <v>7</v>
      </c>
      <c r="C378" s="11" t="s">
        <v>978</v>
      </c>
      <c r="D378" s="9" t="s">
        <v>977</v>
      </c>
      <c r="E378" s="11" t="s">
        <v>1239</v>
      </c>
      <c r="F378" s="46">
        <v>48</v>
      </c>
      <c r="G378" s="53"/>
    </row>
    <row r="379" spans="1:7" ht="15">
      <c r="A379" s="11" t="s">
        <v>1194</v>
      </c>
      <c r="B379" s="9" t="s">
        <v>1207</v>
      </c>
      <c r="C379" s="15">
        <v>21</v>
      </c>
      <c r="D379" s="9" t="s">
        <v>983</v>
      </c>
      <c r="E379" s="11" t="s">
        <v>1239</v>
      </c>
      <c r="F379" s="46">
        <v>36</v>
      </c>
      <c r="G379" s="54"/>
    </row>
    <row r="380" spans="1:7" ht="15">
      <c r="A380" s="11" t="s">
        <v>1194</v>
      </c>
      <c r="B380" s="9" t="s">
        <v>1200</v>
      </c>
      <c r="C380" s="15">
        <v>11</v>
      </c>
      <c r="D380" s="9" t="s">
        <v>985</v>
      </c>
      <c r="E380" s="11" t="s">
        <v>1239</v>
      </c>
      <c r="F380" s="46">
        <v>41</v>
      </c>
      <c r="G380" s="54"/>
    </row>
    <row r="381" spans="1:7" ht="15">
      <c r="A381" s="28"/>
      <c r="B381" s="9" t="s">
        <v>1211</v>
      </c>
      <c r="C381" s="15">
        <v>22</v>
      </c>
      <c r="D381" s="9" t="s">
        <v>981</v>
      </c>
      <c r="E381" s="11" t="s">
        <v>1239</v>
      </c>
      <c r="F381" s="46">
        <v>40</v>
      </c>
      <c r="G381" s="54"/>
    </row>
    <row r="382" spans="1:7">
      <c r="A382" s="28" t="s">
        <v>1194</v>
      </c>
      <c r="B382" s="8">
        <v>203</v>
      </c>
      <c r="C382" s="28">
        <v>20</v>
      </c>
      <c r="D382" s="8" t="s">
        <v>987</v>
      </c>
      <c r="E382" s="28" t="s">
        <v>1239</v>
      </c>
      <c r="F382" s="34">
        <v>35.5</v>
      </c>
      <c r="G382" s="53"/>
    </row>
    <row r="383" spans="1:7" ht="15">
      <c r="A383" s="9" t="s">
        <v>1194</v>
      </c>
      <c r="B383" s="9" t="s">
        <v>1203</v>
      </c>
      <c r="C383" s="10">
        <v>17</v>
      </c>
      <c r="D383" s="9" t="s">
        <v>974</v>
      </c>
      <c r="E383" s="11" t="s">
        <v>1239</v>
      </c>
      <c r="F383" s="47" t="s">
        <v>143</v>
      </c>
      <c r="G383" s="52"/>
    </row>
    <row r="384" spans="1:7" ht="15">
      <c r="A384" s="9" t="s">
        <v>1194</v>
      </c>
      <c r="B384" s="9" t="s">
        <v>1203</v>
      </c>
      <c r="C384" s="10">
        <v>29</v>
      </c>
      <c r="D384" s="9" t="s">
        <v>979</v>
      </c>
      <c r="E384" s="11" t="s">
        <v>1239</v>
      </c>
      <c r="F384" s="47">
        <v>41.5</v>
      </c>
      <c r="G384" s="53"/>
    </row>
    <row r="385" spans="1:7" ht="15">
      <c r="A385" s="28"/>
      <c r="B385" s="10">
        <v>15</v>
      </c>
      <c r="C385" s="11" t="s">
        <v>1240</v>
      </c>
      <c r="D385" s="9" t="s">
        <v>943</v>
      </c>
      <c r="E385" s="11" t="s">
        <v>1241</v>
      </c>
      <c r="F385" s="46">
        <v>47.5</v>
      </c>
      <c r="G385" s="53"/>
    </row>
    <row r="386" spans="1:7">
      <c r="A386" s="28" t="s">
        <v>1194</v>
      </c>
      <c r="B386" s="8">
        <v>202</v>
      </c>
      <c r="C386" s="28">
        <v>13</v>
      </c>
      <c r="D386" s="8" t="s">
        <v>964</v>
      </c>
      <c r="E386" s="28" t="s">
        <v>1241</v>
      </c>
      <c r="F386" s="34">
        <v>35.5</v>
      </c>
      <c r="G386" s="53"/>
    </row>
    <row r="387" spans="1:7" ht="15">
      <c r="A387" s="11" t="s">
        <v>1194</v>
      </c>
      <c r="B387" s="9" t="s">
        <v>1199</v>
      </c>
      <c r="C387" s="15">
        <v>1</v>
      </c>
      <c r="D387" s="9" t="s">
        <v>972</v>
      </c>
      <c r="E387" s="11" t="s">
        <v>1241</v>
      </c>
      <c r="F387" s="46">
        <v>28.5</v>
      </c>
      <c r="G387" s="53"/>
    </row>
    <row r="388" spans="1:7" ht="15">
      <c r="A388" s="9" t="s">
        <v>1194</v>
      </c>
      <c r="B388" s="9" t="s">
        <v>1198</v>
      </c>
      <c r="C388" s="10">
        <v>14</v>
      </c>
      <c r="D388" s="9" t="s">
        <v>952</v>
      </c>
      <c r="E388" s="11" t="s">
        <v>1241</v>
      </c>
      <c r="F388" s="46">
        <v>36</v>
      </c>
      <c r="G388" s="53"/>
    </row>
    <row r="389" spans="1:7" ht="15">
      <c r="A389" s="11" t="s">
        <v>1194</v>
      </c>
      <c r="B389" s="9" t="s">
        <v>1207</v>
      </c>
      <c r="C389" s="15">
        <v>5</v>
      </c>
      <c r="D389" s="9" t="s">
        <v>956</v>
      </c>
      <c r="E389" s="11" t="s">
        <v>1241</v>
      </c>
      <c r="F389" s="46">
        <v>38.5</v>
      </c>
      <c r="G389" s="53"/>
    </row>
    <row r="390" spans="1:7" ht="15">
      <c r="A390" s="11" t="s">
        <v>1194</v>
      </c>
      <c r="B390" s="9" t="s">
        <v>1197</v>
      </c>
      <c r="C390" s="15">
        <v>4</v>
      </c>
      <c r="D390" s="9" t="s">
        <v>960</v>
      </c>
      <c r="E390" s="11" t="s">
        <v>1241</v>
      </c>
      <c r="F390" s="46">
        <v>36.5</v>
      </c>
      <c r="G390" s="53"/>
    </row>
    <row r="391" spans="1:7" ht="15">
      <c r="A391" s="11" t="s">
        <v>1194</v>
      </c>
      <c r="B391" s="9" t="s">
        <v>1200</v>
      </c>
      <c r="C391" s="15">
        <v>25</v>
      </c>
      <c r="D391" s="9" t="s">
        <v>970</v>
      </c>
      <c r="E391" s="11" t="s">
        <v>1241</v>
      </c>
      <c r="F391" s="46">
        <v>29.5</v>
      </c>
      <c r="G391" s="54"/>
    </row>
    <row r="392" spans="1:7" ht="15">
      <c r="A392" s="11" t="s">
        <v>1194</v>
      </c>
      <c r="B392" s="9" t="s">
        <v>1200</v>
      </c>
      <c r="C392" s="15">
        <v>7</v>
      </c>
      <c r="D392" s="9" t="s">
        <v>968</v>
      </c>
      <c r="E392" s="11" t="s">
        <v>1241</v>
      </c>
      <c r="F392" s="46">
        <v>31.5</v>
      </c>
      <c r="G392" s="54"/>
    </row>
    <row r="393" spans="1:7" ht="15">
      <c r="A393" s="28"/>
      <c r="B393" s="9" t="s">
        <v>1211</v>
      </c>
      <c r="C393" s="15">
        <v>21</v>
      </c>
      <c r="D393" s="9" t="s">
        <v>948</v>
      </c>
      <c r="E393" s="11" t="s">
        <v>1241</v>
      </c>
      <c r="F393" s="46">
        <v>41.5</v>
      </c>
      <c r="G393" s="53"/>
    </row>
    <row r="394" spans="1:7" ht="15">
      <c r="A394" s="11" t="s">
        <v>1194</v>
      </c>
      <c r="B394" s="9" t="s">
        <v>1197</v>
      </c>
      <c r="C394" s="15">
        <v>26</v>
      </c>
      <c r="D394" s="9" t="s">
        <v>966</v>
      </c>
      <c r="E394" s="11" t="s">
        <v>1241</v>
      </c>
      <c r="F394" s="46">
        <v>35</v>
      </c>
      <c r="G394" s="53"/>
    </row>
    <row r="395" spans="1:7" ht="15">
      <c r="A395" s="9" t="s">
        <v>1194</v>
      </c>
      <c r="B395" s="9" t="s">
        <v>1211</v>
      </c>
      <c r="C395" s="10">
        <v>7</v>
      </c>
      <c r="D395" s="9" t="s">
        <v>954</v>
      </c>
      <c r="E395" s="11" t="s">
        <v>1241</v>
      </c>
      <c r="F395" s="47">
        <v>38.5</v>
      </c>
      <c r="G395" s="53"/>
    </row>
    <row r="396" spans="1:7" ht="15">
      <c r="A396" s="11" t="s">
        <v>1194</v>
      </c>
      <c r="B396" s="9" t="s">
        <v>1199</v>
      </c>
      <c r="C396" s="10">
        <v>5</v>
      </c>
      <c r="D396" s="9" t="s">
        <v>958</v>
      </c>
      <c r="E396" s="11" t="s">
        <v>1241</v>
      </c>
      <c r="F396" s="46">
        <v>34.5</v>
      </c>
      <c r="G396" s="53"/>
    </row>
    <row r="397" spans="1:7" ht="15">
      <c r="A397" s="11" t="s">
        <v>1194</v>
      </c>
      <c r="B397" s="9" t="s">
        <v>1199</v>
      </c>
      <c r="C397" s="15">
        <v>6</v>
      </c>
      <c r="D397" s="9" t="s">
        <v>946</v>
      </c>
      <c r="E397" s="11" t="s">
        <v>1241</v>
      </c>
      <c r="F397" s="46">
        <v>46</v>
      </c>
      <c r="G397" s="53"/>
    </row>
    <row r="398" spans="1:7" ht="15">
      <c r="A398" s="9" t="s">
        <v>1194</v>
      </c>
      <c r="B398" s="9" t="s">
        <v>1209</v>
      </c>
      <c r="C398" s="10">
        <v>27</v>
      </c>
      <c r="D398" s="9" t="s">
        <v>950</v>
      </c>
      <c r="E398" s="9" t="s">
        <v>1241</v>
      </c>
      <c r="F398" s="46">
        <v>39.5</v>
      </c>
      <c r="G398" s="53"/>
    </row>
    <row r="399" spans="1:7" ht="15">
      <c r="A399" s="11" t="s">
        <v>1194</v>
      </c>
      <c r="B399" s="9" t="s">
        <v>1200</v>
      </c>
      <c r="C399" s="15">
        <v>27</v>
      </c>
      <c r="D399" s="9" t="s">
        <v>962</v>
      </c>
      <c r="E399" s="11" t="s">
        <v>1241</v>
      </c>
      <c r="F399" s="46">
        <v>34</v>
      </c>
      <c r="G399" s="54"/>
    </row>
    <row r="400" spans="1:7">
      <c r="A400" s="6" t="s">
        <v>1194</v>
      </c>
      <c r="B400" s="7" t="s">
        <v>1201</v>
      </c>
      <c r="C400" s="12">
        <v>18</v>
      </c>
      <c r="D400" s="7" t="s">
        <v>841</v>
      </c>
      <c r="E400" s="6" t="s">
        <v>1242</v>
      </c>
      <c r="F400" s="48">
        <v>43.5</v>
      </c>
      <c r="G400" s="54"/>
    </row>
    <row r="401" spans="1:7" ht="15">
      <c r="A401" s="11" t="s">
        <v>1194</v>
      </c>
      <c r="B401" s="9" t="s">
        <v>1207</v>
      </c>
      <c r="C401" s="15">
        <v>23</v>
      </c>
      <c r="D401" s="9" t="s">
        <v>879</v>
      </c>
      <c r="E401" s="11" t="s">
        <v>1242</v>
      </c>
      <c r="F401" s="46">
        <v>35.5</v>
      </c>
      <c r="G401" s="54"/>
    </row>
    <row r="402" spans="1:7">
      <c r="A402" s="7" t="s">
        <v>1194</v>
      </c>
      <c r="B402" s="7" t="s">
        <v>1195</v>
      </c>
      <c r="C402" s="8">
        <v>15</v>
      </c>
      <c r="D402" s="7" t="s">
        <v>897</v>
      </c>
      <c r="E402" s="6" t="s">
        <v>1242</v>
      </c>
      <c r="F402" s="48">
        <v>35.5</v>
      </c>
      <c r="G402" s="54"/>
    </row>
    <row r="403" spans="1:7">
      <c r="A403" s="28" t="s">
        <v>1194</v>
      </c>
      <c r="B403" s="8">
        <v>202</v>
      </c>
      <c r="C403" s="28">
        <v>5</v>
      </c>
      <c r="D403" s="39" t="s">
        <v>1243</v>
      </c>
      <c r="E403" s="28" t="s">
        <v>1242</v>
      </c>
      <c r="F403" s="34">
        <v>36.5</v>
      </c>
      <c r="G403" s="54"/>
    </row>
    <row r="404" spans="1:7" ht="15">
      <c r="A404" s="11" t="s">
        <v>1194</v>
      </c>
      <c r="B404" s="9" t="s">
        <v>1208</v>
      </c>
      <c r="C404" s="15">
        <v>18</v>
      </c>
      <c r="D404" s="9" t="s">
        <v>847</v>
      </c>
      <c r="E404" s="11" t="s">
        <v>1242</v>
      </c>
      <c r="F404" s="46">
        <v>42</v>
      </c>
      <c r="G404" s="53"/>
    </row>
    <row r="405" spans="1:7" ht="15">
      <c r="A405" s="28"/>
      <c r="B405" s="10">
        <v>28</v>
      </c>
      <c r="C405" s="11" t="s">
        <v>882</v>
      </c>
      <c r="D405" s="9" t="s">
        <v>881</v>
      </c>
      <c r="E405" s="11" t="s">
        <v>1242</v>
      </c>
      <c r="F405" s="46">
        <v>33.5</v>
      </c>
      <c r="G405" s="54"/>
    </row>
    <row r="406" spans="1:7" ht="15">
      <c r="A406" s="9" t="s">
        <v>1194</v>
      </c>
      <c r="B406" s="9" t="s">
        <v>1198</v>
      </c>
      <c r="C406" s="10">
        <v>21</v>
      </c>
      <c r="D406" s="9" t="s">
        <v>915</v>
      </c>
      <c r="E406" s="11" t="s">
        <v>1242</v>
      </c>
      <c r="F406" s="46">
        <v>35</v>
      </c>
      <c r="G406" s="54"/>
    </row>
    <row r="407" spans="1:7" ht="15">
      <c r="A407" s="11" t="s">
        <v>1194</v>
      </c>
      <c r="B407" s="9" t="s">
        <v>1200</v>
      </c>
      <c r="C407" s="15">
        <v>5</v>
      </c>
      <c r="D407" s="9" t="s">
        <v>899</v>
      </c>
      <c r="E407" s="11" t="s">
        <v>1242</v>
      </c>
      <c r="F407" s="46">
        <v>36.5</v>
      </c>
      <c r="G407" s="54"/>
    </row>
    <row r="408" spans="1:7" ht="15">
      <c r="A408" s="9" t="s">
        <v>1194</v>
      </c>
      <c r="B408" s="9" t="s">
        <v>1203</v>
      </c>
      <c r="C408" s="10">
        <v>15</v>
      </c>
      <c r="D408" s="158" t="s">
        <v>925</v>
      </c>
      <c r="E408" s="11" t="s">
        <v>1242</v>
      </c>
      <c r="F408" s="47">
        <v>32.5</v>
      </c>
      <c r="G408" s="54"/>
    </row>
    <row r="409" spans="1:7">
      <c r="A409" s="28" t="s">
        <v>1194</v>
      </c>
      <c r="B409" s="8">
        <v>203</v>
      </c>
      <c r="C409" s="28">
        <v>10</v>
      </c>
      <c r="D409" s="8" t="s">
        <v>885</v>
      </c>
      <c r="E409" s="28" t="s">
        <v>1242</v>
      </c>
      <c r="F409" s="34">
        <v>34.5</v>
      </c>
      <c r="G409" s="54"/>
    </row>
    <row r="410" spans="1:7" ht="15">
      <c r="A410" s="11" t="s">
        <v>1194</v>
      </c>
      <c r="B410" s="9" t="s">
        <v>1208</v>
      </c>
      <c r="C410" s="15">
        <v>3</v>
      </c>
      <c r="D410" s="9" t="s">
        <v>865</v>
      </c>
      <c r="E410" s="11" t="s">
        <v>1242</v>
      </c>
      <c r="F410" s="46">
        <v>35.5</v>
      </c>
      <c r="G410" s="54"/>
    </row>
    <row r="411" spans="1:7">
      <c r="A411" s="6" t="s">
        <v>1194</v>
      </c>
      <c r="B411" s="7" t="s">
        <v>1208</v>
      </c>
      <c r="C411" s="12">
        <v>14</v>
      </c>
      <c r="D411" s="7" t="s">
        <v>923</v>
      </c>
      <c r="E411" s="6" t="s">
        <v>1242</v>
      </c>
      <c r="F411" s="48">
        <v>31</v>
      </c>
      <c r="G411" s="54"/>
    </row>
    <row r="412" spans="1:7">
      <c r="A412" s="28" t="s">
        <v>1194</v>
      </c>
      <c r="B412" s="8">
        <v>203</v>
      </c>
      <c r="C412" s="28">
        <v>21</v>
      </c>
      <c r="D412" s="40" t="s">
        <v>927</v>
      </c>
      <c r="E412" s="28" t="s">
        <v>1242</v>
      </c>
      <c r="F412" s="34">
        <v>29.5</v>
      </c>
      <c r="G412" s="54"/>
    </row>
    <row r="413" spans="1:7" ht="15">
      <c r="A413" s="11" t="s">
        <v>1194</v>
      </c>
      <c r="B413" s="9" t="s">
        <v>1207</v>
      </c>
      <c r="C413" s="15">
        <v>10</v>
      </c>
      <c r="D413" s="9" t="s">
        <v>903</v>
      </c>
      <c r="E413" s="11" t="s">
        <v>1242</v>
      </c>
      <c r="F413" s="46">
        <v>32.5</v>
      </c>
      <c r="G413" s="54"/>
    </row>
    <row r="414" spans="1:7">
      <c r="A414" s="28" t="s">
        <v>1194</v>
      </c>
      <c r="B414" s="8">
        <v>203</v>
      </c>
      <c r="C414" s="28">
        <v>17</v>
      </c>
      <c r="D414" s="8" t="s">
        <v>869</v>
      </c>
      <c r="E414" s="28" t="s">
        <v>1242</v>
      </c>
      <c r="F414" s="34">
        <v>39</v>
      </c>
      <c r="G414" s="53"/>
    </row>
    <row r="415" spans="1:7" ht="15">
      <c r="A415" s="11" t="s">
        <v>1194</v>
      </c>
      <c r="B415" s="9" t="s">
        <v>1197</v>
      </c>
      <c r="C415" s="15">
        <v>11</v>
      </c>
      <c r="D415" s="9" t="s">
        <v>853</v>
      </c>
      <c r="E415" s="11" t="s">
        <v>1242</v>
      </c>
      <c r="F415" s="46">
        <v>44.5</v>
      </c>
      <c r="G415" s="54"/>
    </row>
    <row r="416" spans="1:7" ht="15">
      <c r="A416" s="11" t="s">
        <v>1194</v>
      </c>
      <c r="B416" s="9" t="s">
        <v>1202</v>
      </c>
      <c r="C416" s="15">
        <v>1</v>
      </c>
      <c r="D416" s="9" t="s">
        <v>839</v>
      </c>
      <c r="E416" s="11" t="s">
        <v>1242</v>
      </c>
      <c r="F416" s="46">
        <v>41</v>
      </c>
      <c r="G416" s="53"/>
    </row>
    <row r="417" spans="1:8">
      <c r="A417" s="7" t="s">
        <v>1194</v>
      </c>
      <c r="B417" s="7" t="s">
        <v>1195</v>
      </c>
      <c r="C417" s="8">
        <v>4</v>
      </c>
      <c r="D417" s="7" t="s">
        <v>909</v>
      </c>
      <c r="E417" s="6" t="s">
        <v>1242</v>
      </c>
      <c r="F417" s="48">
        <v>32.5</v>
      </c>
      <c r="G417" s="54"/>
    </row>
    <row r="418" spans="1:8">
      <c r="A418" s="28" t="s">
        <v>1194</v>
      </c>
      <c r="B418" s="8">
        <v>202</v>
      </c>
      <c r="C418" s="28">
        <v>24</v>
      </c>
      <c r="D418" s="8" t="s">
        <v>873</v>
      </c>
      <c r="E418" s="28" t="s">
        <v>1242</v>
      </c>
      <c r="F418" s="34">
        <v>36</v>
      </c>
      <c r="G418" s="54"/>
    </row>
    <row r="419" spans="1:8">
      <c r="A419" s="6" t="s">
        <v>1194</v>
      </c>
      <c r="B419" s="7" t="s">
        <v>1208</v>
      </c>
      <c r="C419" s="12">
        <v>25</v>
      </c>
      <c r="D419" s="7" t="s">
        <v>911</v>
      </c>
      <c r="E419" s="6" t="s">
        <v>1242</v>
      </c>
      <c r="F419" s="48">
        <v>36.5</v>
      </c>
      <c r="G419" s="53"/>
      <c r="H419" s="1"/>
    </row>
    <row r="420" spans="1:8">
      <c r="A420" s="7" t="s">
        <v>1194</v>
      </c>
      <c r="B420" s="7" t="s">
        <v>1195</v>
      </c>
      <c r="C420" s="8">
        <v>9</v>
      </c>
      <c r="D420" s="7" t="s">
        <v>919</v>
      </c>
      <c r="E420" s="6" t="s">
        <v>1242</v>
      </c>
      <c r="F420" s="48">
        <v>40</v>
      </c>
      <c r="G420" s="54"/>
    </row>
    <row r="421" spans="1:8" ht="15">
      <c r="A421" s="9" t="s">
        <v>1194</v>
      </c>
      <c r="B421" s="9" t="s">
        <v>1203</v>
      </c>
      <c r="C421" s="10">
        <v>28</v>
      </c>
      <c r="D421" s="9" t="s">
        <v>887</v>
      </c>
      <c r="E421" s="11" t="s">
        <v>1242</v>
      </c>
      <c r="F421" s="47">
        <v>33.5</v>
      </c>
      <c r="G421" s="53"/>
    </row>
    <row r="422" spans="1:8">
      <c r="A422" s="6" t="s">
        <v>1194</v>
      </c>
      <c r="B422" s="7" t="s">
        <v>1201</v>
      </c>
      <c r="C422" s="12">
        <v>17</v>
      </c>
      <c r="D422" s="7" t="s">
        <v>849</v>
      </c>
      <c r="E422" s="6" t="s">
        <v>1242</v>
      </c>
      <c r="F422" s="48">
        <v>35</v>
      </c>
      <c r="G422" s="53"/>
    </row>
    <row r="423" spans="1:8" ht="15">
      <c r="A423" s="11" t="s">
        <v>1194</v>
      </c>
      <c r="B423" s="9" t="s">
        <v>1199</v>
      </c>
      <c r="C423" s="10">
        <v>24</v>
      </c>
      <c r="D423" s="9" t="s">
        <v>843</v>
      </c>
      <c r="E423" s="11" t="s">
        <v>1242</v>
      </c>
      <c r="F423" s="46">
        <v>43.5</v>
      </c>
      <c r="G423" s="53"/>
    </row>
    <row r="424" spans="1:8">
      <c r="A424" s="6" t="s">
        <v>1194</v>
      </c>
      <c r="B424" s="7" t="s">
        <v>1201</v>
      </c>
      <c r="C424" s="12">
        <v>19</v>
      </c>
      <c r="D424" s="7" t="s">
        <v>875</v>
      </c>
      <c r="E424" s="6" t="s">
        <v>1242</v>
      </c>
      <c r="F424" s="48">
        <v>38</v>
      </c>
      <c r="G424" s="53"/>
    </row>
    <row r="425" spans="1:8" ht="15">
      <c r="A425" s="11" t="s">
        <v>1194</v>
      </c>
      <c r="B425" s="9" t="s">
        <v>1207</v>
      </c>
      <c r="C425" s="15">
        <v>29</v>
      </c>
      <c r="D425" s="9" t="s">
        <v>901</v>
      </c>
      <c r="E425" s="11" t="s">
        <v>1242</v>
      </c>
      <c r="F425" s="46">
        <v>32.5</v>
      </c>
      <c r="G425" s="54"/>
    </row>
    <row r="426" spans="1:8" ht="15">
      <c r="A426" s="28"/>
      <c r="B426" s="9" t="s">
        <v>1211</v>
      </c>
      <c r="C426" s="15">
        <v>7</v>
      </c>
      <c r="D426" s="9" t="s">
        <v>851</v>
      </c>
      <c r="E426" s="11" t="s">
        <v>1242</v>
      </c>
      <c r="F426" s="46">
        <v>42.5</v>
      </c>
      <c r="G426" s="54"/>
    </row>
    <row r="427" spans="1:8">
      <c r="A427" s="6" t="s">
        <v>1194</v>
      </c>
      <c r="B427" s="7" t="s">
        <v>1201</v>
      </c>
      <c r="C427" s="12">
        <v>8</v>
      </c>
      <c r="D427" s="7" t="s">
        <v>921</v>
      </c>
      <c r="E427" s="6" t="s">
        <v>1242</v>
      </c>
      <c r="F427" s="48">
        <v>35</v>
      </c>
      <c r="G427" s="54"/>
    </row>
    <row r="428" spans="1:8" ht="15">
      <c r="A428" s="11" t="s">
        <v>1194</v>
      </c>
      <c r="B428" s="9" t="s">
        <v>1208</v>
      </c>
      <c r="C428" s="15">
        <v>1</v>
      </c>
      <c r="D428" s="9" t="s">
        <v>907</v>
      </c>
      <c r="E428" s="11" t="s">
        <v>1242</v>
      </c>
      <c r="F428" s="46">
        <v>36</v>
      </c>
      <c r="G428" s="54"/>
    </row>
    <row r="429" spans="1:8">
      <c r="A429" s="6" t="s">
        <v>1194</v>
      </c>
      <c r="B429" s="7" t="s">
        <v>1201</v>
      </c>
      <c r="C429" s="12">
        <v>1</v>
      </c>
      <c r="D429" s="7" t="s">
        <v>836</v>
      </c>
      <c r="E429" s="6" t="s">
        <v>1242</v>
      </c>
      <c r="F429" s="48" t="s">
        <v>143</v>
      </c>
      <c r="G429" s="52"/>
    </row>
    <row r="430" spans="1:8" ht="15">
      <c r="A430" s="9" t="s">
        <v>1194</v>
      </c>
      <c r="B430" s="9" t="s">
        <v>1203</v>
      </c>
      <c r="C430" s="10">
        <v>21</v>
      </c>
      <c r="D430" s="9" t="s">
        <v>893</v>
      </c>
      <c r="E430" s="11" t="s">
        <v>1242</v>
      </c>
      <c r="F430" s="47">
        <v>38</v>
      </c>
      <c r="G430" s="54"/>
    </row>
    <row r="431" spans="1:8">
      <c r="A431" s="28" t="s">
        <v>1194</v>
      </c>
      <c r="B431" s="8">
        <v>203</v>
      </c>
      <c r="C431" s="28">
        <v>11</v>
      </c>
      <c r="D431" s="8" t="s">
        <v>895</v>
      </c>
      <c r="E431" s="28" t="s">
        <v>1242</v>
      </c>
      <c r="F431" s="34">
        <v>33.5</v>
      </c>
      <c r="G431" s="54"/>
    </row>
    <row r="432" spans="1:8">
      <c r="A432" s="7" t="s">
        <v>1194</v>
      </c>
      <c r="B432" s="7" t="s">
        <v>1195</v>
      </c>
      <c r="C432" s="8">
        <v>18</v>
      </c>
      <c r="D432" s="7" t="s">
        <v>917</v>
      </c>
      <c r="E432" s="6" t="s">
        <v>1242</v>
      </c>
      <c r="F432" s="48">
        <v>34</v>
      </c>
      <c r="G432" s="54"/>
    </row>
    <row r="433" spans="1:7" ht="15">
      <c r="A433" s="28"/>
      <c r="B433" s="9" t="s">
        <v>1211</v>
      </c>
      <c r="C433" s="15">
        <v>29</v>
      </c>
      <c r="D433" s="158" t="s">
        <v>871</v>
      </c>
      <c r="E433" s="11" t="s">
        <v>1242</v>
      </c>
      <c r="F433" s="46">
        <v>36</v>
      </c>
      <c r="G433" s="53"/>
    </row>
    <row r="434" spans="1:7">
      <c r="A434" s="6" t="s">
        <v>1194</v>
      </c>
      <c r="B434" s="7" t="s">
        <v>1208</v>
      </c>
      <c r="C434" s="12">
        <v>21</v>
      </c>
      <c r="D434" s="7" t="s">
        <v>857</v>
      </c>
      <c r="E434" s="6" t="s">
        <v>1242</v>
      </c>
      <c r="F434" s="48">
        <v>43</v>
      </c>
      <c r="G434" s="54"/>
    </row>
    <row r="435" spans="1:7" ht="15">
      <c r="A435" s="9" t="s">
        <v>1194</v>
      </c>
      <c r="B435" s="9" t="s">
        <v>1209</v>
      </c>
      <c r="C435" s="10">
        <v>25</v>
      </c>
      <c r="D435" s="9" t="s">
        <v>889</v>
      </c>
      <c r="E435" s="9" t="s">
        <v>1242</v>
      </c>
      <c r="F435" s="46">
        <v>34.5</v>
      </c>
      <c r="G435" s="54"/>
    </row>
    <row r="436" spans="1:7" ht="15">
      <c r="A436" s="11" t="s">
        <v>1194</v>
      </c>
      <c r="B436" s="9" t="s">
        <v>1207</v>
      </c>
      <c r="C436" s="15">
        <v>4</v>
      </c>
      <c r="D436" s="158" t="s">
        <v>855</v>
      </c>
      <c r="E436" s="11" t="s">
        <v>1242</v>
      </c>
      <c r="F436" s="46">
        <v>41</v>
      </c>
      <c r="G436" s="54"/>
    </row>
    <row r="437" spans="1:7" ht="15">
      <c r="A437" s="9" t="s">
        <v>1194</v>
      </c>
      <c r="B437" s="9" t="s">
        <v>1209</v>
      </c>
      <c r="C437" s="10">
        <v>8</v>
      </c>
      <c r="D437" s="9" t="s">
        <v>939</v>
      </c>
      <c r="E437" s="9" t="s">
        <v>1242</v>
      </c>
      <c r="F437" s="46">
        <v>29</v>
      </c>
      <c r="G437" s="54"/>
    </row>
    <row r="438" spans="1:7" ht="15">
      <c r="A438" s="28"/>
      <c r="B438" s="9" t="s">
        <v>1197</v>
      </c>
      <c r="C438" s="15">
        <v>25</v>
      </c>
      <c r="D438" s="9" t="s">
        <v>931</v>
      </c>
      <c r="E438" s="11" t="s">
        <v>1242</v>
      </c>
      <c r="F438" s="46">
        <v>32.5</v>
      </c>
      <c r="G438" s="53"/>
    </row>
    <row r="439" spans="1:7" ht="15">
      <c r="A439" s="11" t="s">
        <v>1194</v>
      </c>
      <c r="B439" s="9" t="s">
        <v>1199</v>
      </c>
      <c r="C439" s="15">
        <v>13</v>
      </c>
      <c r="D439" s="9" t="s">
        <v>905</v>
      </c>
      <c r="E439" s="11" t="s">
        <v>1242</v>
      </c>
      <c r="F439" s="46">
        <v>36.5</v>
      </c>
      <c r="G439" s="54"/>
    </row>
    <row r="440" spans="1:7" ht="15">
      <c r="A440" s="28"/>
      <c r="B440" s="9" t="s">
        <v>1211</v>
      </c>
      <c r="C440" s="15">
        <v>20</v>
      </c>
      <c r="D440" s="9" t="s">
        <v>861</v>
      </c>
      <c r="E440" s="11" t="s">
        <v>1242</v>
      </c>
      <c r="F440" s="46">
        <v>40</v>
      </c>
      <c r="G440" s="54"/>
    </row>
    <row r="441" spans="1:7" ht="15">
      <c r="A441" s="11" t="s">
        <v>1194</v>
      </c>
      <c r="B441" s="9" t="s">
        <v>1197</v>
      </c>
      <c r="C441" s="15">
        <v>18</v>
      </c>
      <c r="D441" s="9" t="s">
        <v>935</v>
      </c>
      <c r="E441" s="11" t="s">
        <v>1242</v>
      </c>
      <c r="F441" s="46">
        <v>31</v>
      </c>
      <c r="G441" s="54"/>
    </row>
    <row r="442" spans="1:7" ht="15">
      <c r="A442" s="28"/>
      <c r="B442" s="9" t="s">
        <v>1211</v>
      </c>
      <c r="C442" s="15">
        <v>15</v>
      </c>
      <c r="D442" s="9" t="s">
        <v>883</v>
      </c>
      <c r="E442" s="11" t="s">
        <v>1242</v>
      </c>
      <c r="F442" s="46">
        <v>37</v>
      </c>
      <c r="G442" s="54"/>
    </row>
    <row r="443" spans="1:7" ht="15">
      <c r="A443" s="28"/>
      <c r="B443" s="10">
        <v>17</v>
      </c>
      <c r="C443" s="11" t="s">
        <v>864</v>
      </c>
      <c r="D443" s="9" t="s">
        <v>863</v>
      </c>
      <c r="E443" s="11" t="s">
        <v>1242</v>
      </c>
      <c r="F443" s="46">
        <v>40</v>
      </c>
      <c r="G443" s="54"/>
    </row>
    <row r="444" spans="1:7" ht="15">
      <c r="A444" s="11" t="s">
        <v>1194</v>
      </c>
      <c r="B444" s="9" t="s">
        <v>1202</v>
      </c>
      <c r="C444" s="15">
        <v>9</v>
      </c>
      <c r="D444" s="9" t="s">
        <v>877</v>
      </c>
      <c r="E444" s="11" t="s">
        <v>1242</v>
      </c>
      <c r="F444" s="46">
        <v>34.5</v>
      </c>
      <c r="G444" s="54"/>
    </row>
    <row r="445" spans="1:7" ht="15">
      <c r="A445" s="28"/>
      <c r="B445" s="10">
        <v>29</v>
      </c>
      <c r="C445" s="11" t="s">
        <v>930</v>
      </c>
      <c r="D445" s="9" t="s">
        <v>929</v>
      </c>
      <c r="E445" s="11" t="s">
        <v>1242</v>
      </c>
      <c r="F445" s="46">
        <v>29</v>
      </c>
      <c r="G445" s="54"/>
    </row>
    <row r="446" spans="1:7">
      <c r="A446" s="28" t="s">
        <v>1194</v>
      </c>
      <c r="B446" s="8">
        <v>202</v>
      </c>
      <c r="C446" s="28">
        <v>23</v>
      </c>
      <c r="D446" s="8" t="s">
        <v>859</v>
      </c>
      <c r="E446" s="28" t="s">
        <v>1242</v>
      </c>
      <c r="F446" s="34">
        <v>40.5</v>
      </c>
      <c r="G446" s="54"/>
    </row>
    <row r="447" spans="1:7" ht="15">
      <c r="A447" s="11" t="s">
        <v>1194</v>
      </c>
      <c r="B447" s="9" t="s">
        <v>1202</v>
      </c>
      <c r="C447" s="15">
        <v>29</v>
      </c>
      <c r="D447" s="9" t="s">
        <v>867</v>
      </c>
      <c r="E447" s="57" t="s">
        <v>1242</v>
      </c>
      <c r="F447" s="46">
        <v>37.5</v>
      </c>
      <c r="G447" s="53"/>
    </row>
    <row r="448" spans="1:7" ht="15">
      <c r="A448" s="9" t="s">
        <v>1194</v>
      </c>
      <c r="B448" s="9" t="s">
        <v>1203</v>
      </c>
      <c r="C448" s="10">
        <v>5</v>
      </c>
      <c r="D448" s="9" t="s">
        <v>845</v>
      </c>
      <c r="E448" s="11" t="s">
        <v>1242</v>
      </c>
      <c r="F448" s="47">
        <v>47.5</v>
      </c>
      <c r="G448" s="54"/>
    </row>
    <row r="449" spans="1:7" ht="15">
      <c r="A449" s="11" t="s">
        <v>1194</v>
      </c>
      <c r="B449" s="9" t="s">
        <v>1207</v>
      </c>
      <c r="C449" s="15">
        <v>10</v>
      </c>
      <c r="D449" s="9" t="s">
        <v>941</v>
      </c>
      <c r="E449" s="11" t="s">
        <v>1242</v>
      </c>
      <c r="F449" s="46">
        <v>28</v>
      </c>
      <c r="G449" s="53"/>
    </row>
    <row r="450" spans="1:7">
      <c r="A450" s="7" t="s">
        <v>1194</v>
      </c>
      <c r="B450" s="7" t="s">
        <v>1195</v>
      </c>
      <c r="C450" s="8">
        <v>26</v>
      </c>
      <c r="D450" s="7" t="s">
        <v>937</v>
      </c>
      <c r="E450" s="6" t="s">
        <v>1242</v>
      </c>
      <c r="F450" s="48">
        <v>28</v>
      </c>
      <c r="G450" s="54"/>
    </row>
    <row r="451" spans="1:7" ht="15">
      <c r="A451" s="9" t="s">
        <v>1194</v>
      </c>
      <c r="B451" s="9" t="s">
        <v>1203</v>
      </c>
      <c r="C451" s="10">
        <v>10</v>
      </c>
      <c r="D451" s="9" t="s">
        <v>933</v>
      </c>
      <c r="E451" s="11" t="s">
        <v>1242</v>
      </c>
      <c r="F451" s="47">
        <v>28.5</v>
      </c>
      <c r="G451" s="54"/>
    </row>
    <row r="452" spans="1:7" ht="15">
      <c r="A452" s="11" t="s">
        <v>1194</v>
      </c>
      <c r="B452" s="9" t="s">
        <v>1207</v>
      </c>
      <c r="C452" s="15">
        <v>13</v>
      </c>
      <c r="D452" s="9" t="s">
        <v>891</v>
      </c>
      <c r="E452" s="11" t="s">
        <v>1242</v>
      </c>
      <c r="F452" s="46">
        <v>32.5</v>
      </c>
      <c r="G452" s="54"/>
    </row>
    <row r="453" spans="1:7">
      <c r="A453" s="28" t="s">
        <v>1194</v>
      </c>
      <c r="B453" s="8">
        <v>203</v>
      </c>
      <c r="C453" s="28">
        <v>24</v>
      </c>
      <c r="D453" s="8" t="s">
        <v>732</v>
      </c>
      <c r="E453" s="28" t="s">
        <v>1244</v>
      </c>
      <c r="F453" s="34">
        <v>30.5</v>
      </c>
      <c r="G453" s="53"/>
    </row>
    <row r="454" spans="1:7" ht="15">
      <c r="A454" s="11" t="s">
        <v>1194</v>
      </c>
      <c r="B454" s="9" t="s">
        <v>1197</v>
      </c>
      <c r="C454" s="15">
        <v>14</v>
      </c>
      <c r="D454" s="9" t="s">
        <v>724</v>
      </c>
      <c r="E454" s="11" t="s">
        <v>1244</v>
      </c>
      <c r="F454" s="46">
        <v>36.5</v>
      </c>
      <c r="G454" s="53"/>
    </row>
    <row r="455" spans="1:7" ht="15">
      <c r="A455" s="9" t="s">
        <v>1194</v>
      </c>
      <c r="B455" s="9" t="s">
        <v>1203</v>
      </c>
      <c r="C455" s="10">
        <v>24</v>
      </c>
      <c r="D455" s="9" t="s">
        <v>734</v>
      </c>
      <c r="E455" s="11" t="s">
        <v>1244</v>
      </c>
      <c r="F455" s="47">
        <v>30.5</v>
      </c>
      <c r="G455" s="54"/>
    </row>
    <row r="456" spans="1:7" ht="15">
      <c r="A456" s="9" t="s">
        <v>1194</v>
      </c>
      <c r="B456" s="9" t="s">
        <v>1209</v>
      </c>
      <c r="C456" s="10">
        <v>13</v>
      </c>
      <c r="D456" s="9" t="s">
        <v>726</v>
      </c>
      <c r="E456" s="9" t="s">
        <v>1244</v>
      </c>
      <c r="F456" s="46">
        <v>33</v>
      </c>
      <c r="G456" s="54"/>
    </row>
    <row r="457" spans="1:7" ht="15">
      <c r="A457" s="9" t="s">
        <v>1194</v>
      </c>
      <c r="B457" s="9" t="s">
        <v>1209</v>
      </c>
      <c r="C457" s="10">
        <v>29</v>
      </c>
      <c r="D457" s="9" t="s">
        <v>720</v>
      </c>
      <c r="E457" s="9" t="s">
        <v>1244</v>
      </c>
      <c r="F457" s="46">
        <v>37.5</v>
      </c>
      <c r="G457" s="53"/>
    </row>
    <row r="458" spans="1:7" ht="15">
      <c r="A458" s="11" t="s">
        <v>1194</v>
      </c>
      <c r="B458" s="9" t="s">
        <v>1199</v>
      </c>
      <c r="C458" s="15">
        <v>4</v>
      </c>
      <c r="D458" s="158" t="s">
        <v>738</v>
      </c>
      <c r="E458" s="11" t="s">
        <v>1244</v>
      </c>
      <c r="F458" s="46">
        <v>28.5</v>
      </c>
      <c r="G458" s="53"/>
    </row>
    <row r="459" spans="1:7" ht="15">
      <c r="A459" s="11" t="s">
        <v>1194</v>
      </c>
      <c r="B459" s="9" t="s">
        <v>1202</v>
      </c>
      <c r="C459" s="15">
        <v>20</v>
      </c>
      <c r="D459" s="9" t="s">
        <v>717</v>
      </c>
      <c r="E459" s="11" t="s">
        <v>1244</v>
      </c>
      <c r="F459" s="46">
        <v>39</v>
      </c>
      <c r="G459" s="53"/>
    </row>
    <row r="460" spans="1:7" ht="15">
      <c r="A460" s="11" t="s">
        <v>1194</v>
      </c>
      <c r="B460" s="9" t="s">
        <v>1200</v>
      </c>
      <c r="C460" s="15">
        <v>5</v>
      </c>
      <c r="D460" s="9" t="s">
        <v>736</v>
      </c>
      <c r="E460" s="11" t="s">
        <v>1244</v>
      </c>
      <c r="F460" s="46">
        <v>31.5</v>
      </c>
      <c r="G460" s="54"/>
    </row>
    <row r="461" spans="1:7" ht="15">
      <c r="A461" s="11" t="s">
        <v>1194</v>
      </c>
      <c r="B461" s="9" t="s">
        <v>1200</v>
      </c>
      <c r="C461" s="15">
        <v>14</v>
      </c>
      <c r="D461" s="9" t="s">
        <v>728</v>
      </c>
      <c r="E461" s="11" t="s">
        <v>1244</v>
      </c>
      <c r="F461" s="46">
        <v>35.5</v>
      </c>
      <c r="G461" s="53"/>
    </row>
    <row r="462" spans="1:7" ht="15">
      <c r="A462" s="11" t="s">
        <v>1194</v>
      </c>
      <c r="B462" s="9" t="s">
        <v>1200</v>
      </c>
      <c r="C462" s="15">
        <v>20</v>
      </c>
      <c r="D462" s="9" t="s">
        <v>722</v>
      </c>
      <c r="E462" s="11" t="s">
        <v>1244</v>
      </c>
      <c r="F462" s="46">
        <v>40.5</v>
      </c>
      <c r="G462" s="53"/>
    </row>
    <row r="463" spans="1:7" ht="15">
      <c r="A463" s="28"/>
      <c r="B463" s="9" t="s">
        <v>1197</v>
      </c>
      <c r="C463" s="15">
        <v>20</v>
      </c>
      <c r="D463" s="9" t="s">
        <v>730</v>
      </c>
      <c r="E463" s="11" t="s">
        <v>1244</v>
      </c>
      <c r="F463" s="46">
        <v>38</v>
      </c>
      <c r="G463" s="54"/>
    </row>
    <row r="464" spans="1:7" ht="15">
      <c r="A464" s="11" t="s">
        <v>1194</v>
      </c>
      <c r="B464" s="9" t="s">
        <v>1207</v>
      </c>
      <c r="C464" s="15">
        <v>14</v>
      </c>
      <c r="D464" s="9" t="s">
        <v>740</v>
      </c>
      <c r="E464" s="11" t="s">
        <v>1244</v>
      </c>
      <c r="F464" s="46">
        <v>30.5</v>
      </c>
      <c r="G464" s="53"/>
    </row>
    <row r="465" spans="1:7" ht="15">
      <c r="A465" s="11" t="s">
        <v>1194</v>
      </c>
      <c r="B465" s="9" t="s">
        <v>1199</v>
      </c>
      <c r="C465" s="15">
        <v>25</v>
      </c>
      <c r="D465" s="9" t="s">
        <v>643</v>
      </c>
      <c r="E465" s="11" t="s">
        <v>1245</v>
      </c>
      <c r="F465" s="46">
        <v>40.5</v>
      </c>
      <c r="G465" s="53"/>
    </row>
    <row r="466" spans="1:7" ht="15">
      <c r="A466" s="9" t="s">
        <v>1194</v>
      </c>
      <c r="B466" s="9" t="s">
        <v>1209</v>
      </c>
      <c r="C466" s="10">
        <v>17</v>
      </c>
      <c r="D466" s="9" t="s">
        <v>679</v>
      </c>
      <c r="E466" s="9" t="s">
        <v>1245</v>
      </c>
      <c r="F466" s="46">
        <v>34.5</v>
      </c>
      <c r="G466" s="53"/>
    </row>
    <row r="467" spans="1:7">
      <c r="A467" s="28" t="s">
        <v>1194</v>
      </c>
      <c r="B467" s="8">
        <v>202</v>
      </c>
      <c r="C467" s="28">
        <v>20</v>
      </c>
      <c r="D467" s="8" t="s">
        <v>673</v>
      </c>
      <c r="E467" s="28" t="s">
        <v>1245</v>
      </c>
      <c r="F467" s="34">
        <v>35.5</v>
      </c>
      <c r="G467" s="53"/>
    </row>
    <row r="468" spans="1:7" ht="15">
      <c r="A468" s="11" t="s">
        <v>1194</v>
      </c>
      <c r="B468" s="9" t="s">
        <v>1202</v>
      </c>
      <c r="C468" s="15">
        <v>4</v>
      </c>
      <c r="D468" s="9" t="s">
        <v>669</v>
      </c>
      <c r="E468" s="11" t="s">
        <v>1245</v>
      </c>
      <c r="F468" s="46">
        <v>36</v>
      </c>
      <c r="G468" s="54"/>
    </row>
    <row r="469" spans="1:7">
      <c r="A469" s="28" t="s">
        <v>1194</v>
      </c>
      <c r="B469" s="8">
        <v>203</v>
      </c>
      <c r="C469" s="28">
        <v>16</v>
      </c>
      <c r="D469" s="8" t="s">
        <v>645</v>
      </c>
      <c r="E469" s="28" t="s">
        <v>1245</v>
      </c>
      <c r="F469" s="34">
        <v>40.5</v>
      </c>
      <c r="G469" s="54"/>
    </row>
    <row r="470" spans="1:7" ht="15">
      <c r="A470" s="11" t="s">
        <v>1194</v>
      </c>
      <c r="B470" s="9" t="s">
        <v>1199</v>
      </c>
      <c r="C470" s="10">
        <v>1</v>
      </c>
      <c r="D470" s="9" t="s">
        <v>639</v>
      </c>
      <c r="E470" s="11" t="s">
        <v>1245</v>
      </c>
      <c r="F470" s="46">
        <v>40.5</v>
      </c>
      <c r="G470" s="53"/>
    </row>
    <row r="471" spans="1:7" ht="15">
      <c r="A471" s="11" t="s">
        <v>1194</v>
      </c>
      <c r="B471" s="9" t="s">
        <v>1207</v>
      </c>
      <c r="C471" s="15">
        <v>15</v>
      </c>
      <c r="D471" s="9" t="s">
        <v>661</v>
      </c>
      <c r="E471" s="11" t="s">
        <v>1245</v>
      </c>
      <c r="F471" s="46">
        <v>35.5</v>
      </c>
      <c r="G471" s="54"/>
    </row>
    <row r="472" spans="1:7" ht="15">
      <c r="A472" s="9" t="s">
        <v>1194</v>
      </c>
      <c r="B472" s="9" t="s">
        <v>1198</v>
      </c>
      <c r="C472" s="10">
        <v>3</v>
      </c>
      <c r="D472" s="9" t="s">
        <v>697</v>
      </c>
      <c r="E472" s="11" t="s">
        <v>1245</v>
      </c>
      <c r="F472" s="46">
        <v>29.5</v>
      </c>
      <c r="G472" s="54"/>
    </row>
    <row r="473" spans="1:7" ht="15">
      <c r="A473" s="28"/>
      <c r="B473" s="9" t="s">
        <v>1197</v>
      </c>
      <c r="C473" s="15">
        <v>19</v>
      </c>
      <c r="D473" s="158" t="s">
        <v>635</v>
      </c>
      <c r="E473" s="11" t="s">
        <v>1245</v>
      </c>
      <c r="F473" s="46">
        <v>44.5</v>
      </c>
      <c r="G473" s="53"/>
    </row>
    <row r="474" spans="1:7" ht="15">
      <c r="A474" s="9" t="s">
        <v>1194</v>
      </c>
      <c r="B474" s="9" t="s">
        <v>1203</v>
      </c>
      <c r="C474" s="10">
        <v>27</v>
      </c>
      <c r="D474" s="9" t="s">
        <v>651</v>
      </c>
      <c r="E474" s="11" t="s">
        <v>1245</v>
      </c>
      <c r="F474" s="47">
        <v>38</v>
      </c>
      <c r="G474" s="53"/>
    </row>
    <row r="475" spans="1:7">
      <c r="A475" s="6" t="s">
        <v>1194</v>
      </c>
      <c r="B475" s="7" t="s">
        <v>1208</v>
      </c>
      <c r="C475" s="12">
        <v>12</v>
      </c>
      <c r="D475" s="7" t="s">
        <v>663</v>
      </c>
      <c r="E475" s="6" t="s">
        <v>1245</v>
      </c>
      <c r="F475" s="48">
        <v>37</v>
      </c>
      <c r="G475" s="53"/>
    </row>
    <row r="476" spans="1:7" ht="15">
      <c r="A476" s="9" t="s">
        <v>1194</v>
      </c>
      <c r="B476" s="9" t="s">
        <v>1198</v>
      </c>
      <c r="C476" s="10">
        <v>9</v>
      </c>
      <c r="D476" s="9" t="s">
        <v>693</v>
      </c>
      <c r="E476" s="11" t="s">
        <v>1245</v>
      </c>
      <c r="F476" s="46">
        <v>32.5</v>
      </c>
      <c r="G476" s="54"/>
    </row>
    <row r="477" spans="1:7" ht="15">
      <c r="A477" s="11" t="s">
        <v>1194</v>
      </c>
      <c r="B477" s="9" t="s">
        <v>1199</v>
      </c>
      <c r="C477" s="10">
        <v>17</v>
      </c>
      <c r="D477" s="9" t="s">
        <v>687</v>
      </c>
      <c r="E477" s="11" t="s">
        <v>1245</v>
      </c>
      <c r="F477" s="46">
        <v>31.5</v>
      </c>
      <c r="G477" s="54"/>
    </row>
    <row r="478" spans="1:7" ht="15">
      <c r="A478" s="11" t="s">
        <v>1194</v>
      </c>
      <c r="B478" s="9" t="s">
        <v>1199</v>
      </c>
      <c r="C478" s="10">
        <v>14</v>
      </c>
      <c r="D478" s="9" t="s">
        <v>695</v>
      </c>
      <c r="E478" s="11" t="s">
        <v>1245</v>
      </c>
      <c r="F478" s="46">
        <v>28</v>
      </c>
      <c r="G478" s="53"/>
    </row>
    <row r="479" spans="1:7" ht="15">
      <c r="A479" s="11" t="s">
        <v>1194</v>
      </c>
      <c r="B479" s="9" t="s">
        <v>1199</v>
      </c>
      <c r="C479" s="15">
        <v>26</v>
      </c>
      <c r="D479" s="9" t="s">
        <v>649</v>
      </c>
      <c r="E479" s="11" t="s">
        <v>1245</v>
      </c>
      <c r="F479" s="46">
        <v>39.5</v>
      </c>
      <c r="G479" s="53"/>
    </row>
    <row r="480" spans="1:7" ht="15">
      <c r="A480" s="28"/>
      <c r="B480" s="9" t="s">
        <v>1211</v>
      </c>
      <c r="C480" s="15">
        <v>17</v>
      </c>
      <c r="D480" s="9" t="s">
        <v>681</v>
      </c>
      <c r="E480" s="11" t="s">
        <v>1245</v>
      </c>
      <c r="F480" s="46">
        <v>32</v>
      </c>
      <c r="G480" s="54"/>
    </row>
    <row r="481" spans="1:7" ht="15">
      <c r="A481" s="11" t="s">
        <v>1194</v>
      </c>
      <c r="B481" s="9" t="s">
        <v>1200</v>
      </c>
      <c r="C481" s="15">
        <v>29</v>
      </c>
      <c r="D481" s="9" t="s">
        <v>675</v>
      </c>
      <c r="E481" s="11" t="s">
        <v>1245</v>
      </c>
      <c r="F481" s="46">
        <v>36.5</v>
      </c>
      <c r="G481" s="53"/>
    </row>
    <row r="482" spans="1:7">
      <c r="A482" s="6" t="s">
        <v>1194</v>
      </c>
      <c r="B482" s="7" t="s">
        <v>1208</v>
      </c>
      <c r="C482" s="12">
        <v>9</v>
      </c>
      <c r="D482" s="7" t="s">
        <v>655</v>
      </c>
      <c r="E482" s="6" t="s">
        <v>1245</v>
      </c>
      <c r="F482" s="48">
        <v>37.5</v>
      </c>
      <c r="G482" s="53"/>
    </row>
    <row r="483" spans="1:7">
      <c r="A483" s="6" t="s">
        <v>1194</v>
      </c>
      <c r="B483" s="7" t="s">
        <v>1208</v>
      </c>
      <c r="C483" s="12">
        <v>5</v>
      </c>
      <c r="D483" s="7" t="s">
        <v>637</v>
      </c>
      <c r="E483" s="6" t="s">
        <v>1245</v>
      </c>
      <c r="F483" s="48">
        <v>42.5</v>
      </c>
      <c r="G483" s="53"/>
    </row>
    <row r="484" spans="1:7" ht="15">
      <c r="A484" s="9" t="s">
        <v>1194</v>
      </c>
      <c r="B484" s="9" t="s">
        <v>1211</v>
      </c>
      <c r="C484" s="10">
        <v>21</v>
      </c>
      <c r="D484" s="9" t="s">
        <v>641</v>
      </c>
      <c r="E484" s="11" t="s">
        <v>1245</v>
      </c>
      <c r="F484" s="47">
        <v>39</v>
      </c>
      <c r="G484" s="53"/>
    </row>
    <row r="485" spans="1:7" ht="15">
      <c r="A485" s="11" t="s">
        <v>1194</v>
      </c>
      <c r="B485" s="9" t="s">
        <v>1207</v>
      </c>
      <c r="C485" s="15">
        <v>28</v>
      </c>
      <c r="D485" s="9" t="s">
        <v>677</v>
      </c>
      <c r="E485" s="11" t="s">
        <v>1245</v>
      </c>
      <c r="F485" s="46">
        <v>33</v>
      </c>
      <c r="G485" s="54"/>
    </row>
    <row r="486" spans="1:7" ht="15">
      <c r="A486" s="11" t="s">
        <v>1194</v>
      </c>
      <c r="B486" s="9" t="s">
        <v>1200</v>
      </c>
      <c r="C486" s="15">
        <v>14</v>
      </c>
      <c r="D486" s="9" t="s">
        <v>667</v>
      </c>
      <c r="E486" s="11" t="s">
        <v>1245</v>
      </c>
      <c r="F486" s="46">
        <v>38</v>
      </c>
      <c r="G486" s="53"/>
    </row>
    <row r="487" spans="1:7" ht="15">
      <c r="A487" s="11" t="s">
        <v>1194</v>
      </c>
      <c r="B487" s="9" t="s">
        <v>1207</v>
      </c>
      <c r="C487" s="15">
        <v>19</v>
      </c>
      <c r="D487" s="9" t="s">
        <v>653</v>
      </c>
      <c r="E487" s="11" t="s">
        <v>1245</v>
      </c>
      <c r="F487" s="46">
        <v>38</v>
      </c>
      <c r="G487" s="53"/>
    </row>
    <row r="488" spans="1:7" ht="15">
      <c r="A488" s="11" t="s">
        <v>1194</v>
      </c>
      <c r="B488" s="9" t="s">
        <v>1199</v>
      </c>
      <c r="C488" s="15">
        <v>15</v>
      </c>
      <c r="D488" s="9" t="s">
        <v>659</v>
      </c>
      <c r="E488" s="11" t="s">
        <v>1245</v>
      </c>
      <c r="F488" s="46">
        <v>38.5</v>
      </c>
      <c r="G488" s="53"/>
    </row>
    <row r="489" spans="1:7" ht="15">
      <c r="A489" s="11" t="s">
        <v>1194</v>
      </c>
      <c r="B489" s="9" t="s">
        <v>1200</v>
      </c>
      <c r="C489" s="15">
        <v>28</v>
      </c>
      <c r="D489" s="9" t="s">
        <v>689</v>
      </c>
      <c r="E489" s="11" t="s">
        <v>1245</v>
      </c>
      <c r="F489" s="46">
        <v>29.5</v>
      </c>
      <c r="G489" s="53"/>
    </row>
    <row r="490" spans="1:7" ht="15">
      <c r="A490" s="11" t="s">
        <v>1194</v>
      </c>
      <c r="B490" s="9" t="s">
        <v>1200</v>
      </c>
      <c r="C490" s="15">
        <v>24</v>
      </c>
      <c r="D490" s="9" t="s">
        <v>685</v>
      </c>
      <c r="E490" s="11" t="s">
        <v>1245</v>
      </c>
      <c r="F490" s="46">
        <v>34</v>
      </c>
      <c r="G490" s="54"/>
    </row>
    <row r="491" spans="1:7" ht="15">
      <c r="A491" s="11" t="s">
        <v>1194</v>
      </c>
      <c r="B491" s="9" t="s">
        <v>1199</v>
      </c>
      <c r="C491" s="15">
        <v>28</v>
      </c>
      <c r="D491" s="9" t="s">
        <v>671</v>
      </c>
      <c r="E491" s="11" t="s">
        <v>1245</v>
      </c>
      <c r="F491" s="46">
        <v>35</v>
      </c>
      <c r="G491" s="53"/>
    </row>
    <row r="492" spans="1:7" ht="15">
      <c r="A492" s="11" t="s">
        <v>1194</v>
      </c>
      <c r="B492" s="9" t="s">
        <v>1207</v>
      </c>
      <c r="C492" s="15">
        <v>21</v>
      </c>
      <c r="D492" s="9" t="s">
        <v>699</v>
      </c>
      <c r="E492" s="11" t="s">
        <v>1245</v>
      </c>
      <c r="F492" s="46">
        <v>28.5</v>
      </c>
      <c r="G492" s="54"/>
    </row>
    <row r="493" spans="1:7" ht="15">
      <c r="A493" s="11" t="s">
        <v>1194</v>
      </c>
      <c r="B493" s="9" t="s">
        <v>1207</v>
      </c>
      <c r="C493" s="15">
        <v>24</v>
      </c>
      <c r="D493" s="9" t="s">
        <v>691</v>
      </c>
      <c r="E493" s="11" t="s">
        <v>1245</v>
      </c>
      <c r="F493" s="46">
        <v>29.5</v>
      </c>
      <c r="G493" s="53"/>
    </row>
    <row r="494" spans="1:7" ht="15">
      <c r="A494" s="9" t="s">
        <v>1194</v>
      </c>
      <c r="B494" s="9" t="s">
        <v>1198</v>
      </c>
      <c r="C494" s="10">
        <v>13</v>
      </c>
      <c r="D494" s="9" t="s">
        <v>683</v>
      </c>
      <c r="E494" s="11" t="s">
        <v>1245</v>
      </c>
      <c r="F494" s="46">
        <v>31.5</v>
      </c>
      <c r="G494" s="53"/>
    </row>
    <row r="495" spans="1:7" ht="15">
      <c r="A495" s="28"/>
      <c r="B495" s="9" t="s">
        <v>1211</v>
      </c>
      <c r="C495" s="15">
        <v>27</v>
      </c>
      <c r="D495" s="9" t="s">
        <v>657</v>
      </c>
      <c r="E495" s="11" t="s">
        <v>1245</v>
      </c>
      <c r="F495" s="46">
        <v>37.5</v>
      </c>
      <c r="G495" s="53"/>
    </row>
    <row r="496" spans="1:7" ht="15">
      <c r="A496" s="11" t="s">
        <v>1194</v>
      </c>
      <c r="B496" s="9" t="s">
        <v>1197</v>
      </c>
      <c r="C496" s="15">
        <v>21</v>
      </c>
      <c r="D496" s="9" t="s">
        <v>647</v>
      </c>
      <c r="E496" s="11" t="s">
        <v>1245</v>
      </c>
      <c r="F496" s="46">
        <v>38</v>
      </c>
      <c r="G496" s="53"/>
    </row>
    <row r="497" spans="1:8" ht="15">
      <c r="A497" s="11" t="s">
        <v>1194</v>
      </c>
      <c r="B497" s="9" t="s">
        <v>1207</v>
      </c>
      <c r="C497" s="15">
        <v>28</v>
      </c>
      <c r="D497" s="9" t="s">
        <v>665</v>
      </c>
      <c r="E497" s="11" t="s">
        <v>1245</v>
      </c>
      <c r="F497" s="46">
        <v>35.5</v>
      </c>
      <c r="G497" s="54"/>
    </row>
    <row r="498" spans="1:8" ht="15">
      <c r="A498" s="11" t="s">
        <v>1194</v>
      </c>
      <c r="B498" s="9" t="s">
        <v>1199</v>
      </c>
      <c r="C498" s="15">
        <v>29</v>
      </c>
      <c r="D498" s="9" t="s">
        <v>605</v>
      </c>
      <c r="E498" s="11" t="s">
        <v>1246</v>
      </c>
      <c r="F498" s="46">
        <v>36.5</v>
      </c>
      <c r="G498" s="53"/>
    </row>
    <row r="499" spans="1:8" ht="15">
      <c r="A499" s="11" t="s">
        <v>1194</v>
      </c>
      <c r="B499" s="9" t="s">
        <v>1200</v>
      </c>
      <c r="C499" s="15">
        <v>1</v>
      </c>
      <c r="D499" s="9" t="s">
        <v>583</v>
      </c>
      <c r="E499" s="11" t="s">
        <v>1246</v>
      </c>
      <c r="F499" s="46">
        <v>38.5</v>
      </c>
      <c r="G499" s="54"/>
    </row>
    <row r="500" spans="1:8" ht="15">
      <c r="A500" s="11" t="s">
        <v>1194</v>
      </c>
      <c r="B500" s="9" t="s">
        <v>1199</v>
      </c>
      <c r="C500" s="10">
        <v>2</v>
      </c>
      <c r="D500" s="9" t="s">
        <v>601</v>
      </c>
      <c r="E500" s="16" t="s">
        <v>1246</v>
      </c>
      <c r="F500" s="46">
        <v>34.5</v>
      </c>
      <c r="G500" s="53"/>
    </row>
    <row r="501" spans="1:8">
      <c r="A501" s="28" t="s">
        <v>1194</v>
      </c>
      <c r="B501" s="8">
        <v>203</v>
      </c>
      <c r="C501" s="28">
        <v>14</v>
      </c>
      <c r="D501" s="8" t="s">
        <v>623</v>
      </c>
      <c r="E501" s="34" t="s">
        <v>1246</v>
      </c>
      <c r="F501" s="34">
        <v>30.5</v>
      </c>
      <c r="G501" s="53"/>
    </row>
    <row r="502" spans="1:8">
      <c r="A502" s="28" t="s">
        <v>1194</v>
      </c>
      <c r="B502" s="8">
        <v>202</v>
      </c>
      <c r="C502" s="28">
        <v>22</v>
      </c>
      <c r="D502" s="8" t="s">
        <v>615</v>
      </c>
      <c r="E502" s="34" t="s">
        <v>1246</v>
      </c>
      <c r="F502" s="34">
        <v>34.5</v>
      </c>
      <c r="G502" s="53"/>
    </row>
    <row r="503" spans="1:8">
      <c r="A503" s="6" t="s">
        <v>1194</v>
      </c>
      <c r="B503" s="7" t="s">
        <v>1208</v>
      </c>
      <c r="C503" s="12">
        <v>11</v>
      </c>
      <c r="D503" s="7" t="s">
        <v>597</v>
      </c>
      <c r="E503" s="38" t="s">
        <v>1246</v>
      </c>
      <c r="F503" s="48">
        <v>37.5</v>
      </c>
      <c r="G503" s="53"/>
    </row>
    <row r="504" spans="1:8">
      <c r="A504" s="28" t="s">
        <v>1194</v>
      </c>
      <c r="B504" s="8">
        <v>203</v>
      </c>
      <c r="C504" s="28">
        <v>9</v>
      </c>
      <c r="D504" s="8" t="s">
        <v>573</v>
      </c>
      <c r="E504" s="34" t="s">
        <v>1246</v>
      </c>
      <c r="F504" s="34">
        <v>47</v>
      </c>
      <c r="G504" s="53"/>
    </row>
    <row r="505" spans="1:8" ht="15">
      <c r="A505" s="11" t="s">
        <v>1194</v>
      </c>
      <c r="B505" s="9" t="s">
        <v>1208</v>
      </c>
      <c r="C505" s="15">
        <v>28</v>
      </c>
      <c r="D505" s="9" t="s">
        <v>587</v>
      </c>
      <c r="E505" s="16" t="s">
        <v>1246</v>
      </c>
      <c r="F505" s="46">
        <v>41</v>
      </c>
      <c r="G505" s="53"/>
    </row>
    <row r="506" spans="1:8">
      <c r="A506" s="28" t="s">
        <v>1194</v>
      </c>
      <c r="B506" s="8">
        <v>202</v>
      </c>
      <c r="C506" s="28">
        <v>26</v>
      </c>
      <c r="D506" s="8" t="s">
        <v>593</v>
      </c>
      <c r="E506" s="34" t="s">
        <v>1246</v>
      </c>
      <c r="F506" s="34">
        <v>38.5</v>
      </c>
      <c r="G506" s="53"/>
    </row>
    <row r="507" spans="1:8" ht="15">
      <c r="A507" s="11" t="s">
        <v>1194</v>
      </c>
      <c r="B507" s="9" t="s">
        <v>1199</v>
      </c>
      <c r="C507" s="10">
        <v>4</v>
      </c>
      <c r="D507" s="9" t="s">
        <v>564</v>
      </c>
      <c r="E507" s="16" t="s">
        <v>1246</v>
      </c>
      <c r="F507" s="55" t="s">
        <v>143</v>
      </c>
      <c r="G507" s="52"/>
    </row>
    <row r="508" spans="1:8" ht="15">
      <c r="A508" s="11" t="s">
        <v>1194</v>
      </c>
      <c r="B508" s="9" t="s">
        <v>1202</v>
      </c>
      <c r="C508" s="15">
        <v>19</v>
      </c>
      <c r="D508" s="9" t="s">
        <v>619</v>
      </c>
      <c r="E508" s="16" t="s">
        <v>1246</v>
      </c>
      <c r="F508" s="46">
        <v>31</v>
      </c>
      <c r="G508" s="53"/>
    </row>
    <row r="509" spans="1:8" ht="15">
      <c r="A509" s="11" t="s">
        <v>1194</v>
      </c>
      <c r="B509" s="9" t="s">
        <v>1197</v>
      </c>
      <c r="C509" s="15">
        <v>27</v>
      </c>
      <c r="D509" s="9" t="s">
        <v>595</v>
      </c>
      <c r="E509" s="16" t="s">
        <v>1246</v>
      </c>
      <c r="F509" s="46">
        <v>33.5</v>
      </c>
      <c r="G509" s="54"/>
    </row>
    <row r="510" spans="1:8" ht="15">
      <c r="A510" s="11" t="s">
        <v>1194</v>
      </c>
      <c r="B510" s="9" t="s">
        <v>1208</v>
      </c>
      <c r="C510" s="15">
        <v>7</v>
      </c>
      <c r="D510" s="9" t="s">
        <v>621</v>
      </c>
      <c r="E510" s="16" t="s">
        <v>1246</v>
      </c>
      <c r="F510" s="46">
        <v>32.5</v>
      </c>
      <c r="G510" s="53"/>
    </row>
    <row r="511" spans="1:8" ht="15">
      <c r="A511" s="9" t="s">
        <v>1194</v>
      </c>
      <c r="B511" s="9" t="s">
        <v>1211</v>
      </c>
      <c r="C511" s="10">
        <v>23</v>
      </c>
      <c r="D511" s="9" t="s">
        <v>629</v>
      </c>
      <c r="E511" s="16" t="s">
        <v>1246</v>
      </c>
      <c r="F511" s="47">
        <v>28</v>
      </c>
      <c r="G511" s="53"/>
      <c r="H511" s="1"/>
    </row>
    <row r="512" spans="1:8" ht="15">
      <c r="A512" s="9" t="s">
        <v>1194</v>
      </c>
      <c r="B512" s="9" t="s">
        <v>1211</v>
      </c>
      <c r="C512" s="10">
        <v>12</v>
      </c>
      <c r="D512" s="9" t="s">
        <v>571</v>
      </c>
      <c r="E512" s="16" t="s">
        <v>1246</v>
      </c>
      <c r="F512" s="47">
        <v>43.5</v>
      </c>
      <c r="G512" s="53"/>
    </row>
    <row r="513" spans="1:7" ht="15">
      <c r="A513" s="11" t="s">
        <v>1194</v>
      </c>
      <c r="B513" s="9" t="s">
        <v>1207</v>
      </c>
      <c r="C513" s="15">
        <v>4</v>
      </c>
      <c r="D513" s="9" t="s">
        <v>625</v>
      </c>
      <c r="E513" s="16" t="s">
        <v>1246</v>
      </c>
      <c r="F513" s="46">
        <v>31.5</v>
      </c>
      <c r="G513" s="53"/>
    </row>
    <row r="514" spans="1:7" ht="15">
      <c r="A514" s="28"/>
      <c r="B514" s="9" t="s">
        <v>1197</v>
      </c>
      <c r="C514" s="15">
        <v>12</v>
      </c>
      <c r="D514" s="9" t="s">
        <v>609</v>
      </c>
      <c r="E514" s="16" t="s">
        <v>1246</v>
      </c>
      <c r="F514" s="46">
        <v>34.5</v>
      </c>
      <c r="G514" s="53"/>
    </row>
    <row r="515" spans="1:7" ht="15">
      <c r="A515" s="28"/>
      <c r="B515" s="9" t="s">
        <v>1211</v>
      </c>
      <c r="C515" s="15">
        <v>12</v>
      </c>
      <c r="D515" s="9" t="s">
        <v>569</v>
      </c>
      <c r="E515" s="16" t="s">
        <v>1246</v>
      </c>
      <c r="F515" s="46">
        <v>40.5</v>
      </c>
      <c r="G515" s="53"/>
    </row>
    <row r="516" spans="1:7" ht="15">
      <c r="A516" s="11" t="s">
        <v>1194</v>
      </c>
      <c r="B516" s="9" t="s">
        <v>1202</v>
      </c>
      <c r="C516" s="15">
        <v>2</v>
      </c>
      <c r="D516" s="9" t="s">
        <v>607</v>
      </c>
      <c r="E516" s="16" t="s">
        <v>1246</v>
      </c>
      <c r="F516" s="46">
        <v>35</v>
      </c>
      <c r="G516" s="53"/>
    </row>
    <row r="517" spans="1:7">
      <c r="A517" s="28" t="s">
        <v>1194</v>
      </c>
      <c r="B517" s="8">
        <v>202</v>
      </c>
      <c r="C517" s="28">
        <v>18</v>
      </c>
      <c r="D517" s="8" t="s">
        <v>581</v>
      </c>
      <c r="E517" s="34" t="s">
        <v>1246</v>
      </c>
      <c r="F517" s="34">
        <v>32.5</v>
      </c>
      <c r="G517" s="53"/>
    </row>
    <row r="518" spans="1:7">
      <c r="A518" s="28" t="s">
        <v>1194</v>
      </c>
      <c r="B518" s="8">
        <v>202</v>
      </c>
      <c r="C518" s="28">
        <v>28</v>
      </c>
      <c r="D518" s="8" t="s">
        <v>603</v>
      </c>
      <c r="E518" s="34" t="s">
        <v>1246</v>
      </c>
      <c r="F518" s="34">
        <v>35</v>
      </c>
      <c r="G518" s="53"/>
    </row>
    <row r="519" spans="1:7">
      <c r="A519" s="28" t="s">
        <v>1194</v>
      </c>
      <c r="B519" s="8">
        <v>202</v>
      </c>
      <c r="C519" s="28">
        <v>2</v>
      </c>
      <c r="D519" s="8" t="s">
        <v>567</v>
      </c>
      <c r="E519" s="34" t="s">
        <v>1246</v>
      </c>
      <c r="F519" s="49" t="s">
        <v>143</v>
      </c>
      <c r="G519" s="52"/>
    </row>
    <row r="520" spans="1:7" ht="15">
      <c r="A520" s="11" t="s">
        <v>1194</v>
      </c>
      <c r="B520" s="9" t="s">
        <v>1197</v>
      </c>
      <c r="C520" s="15">
        <v>24</v>
      </c>
      <c r="D520" s="9" t="s">
        <v>633</v>
      </c>
      <c r="E520" s="16" t="s">
        <v>1246</v>
      </c>
      <c r="F520" s="46">
        <v>30.5</v>
      </c>
      <c r="G520" s="53"/>
    </row>
    <row r="521" spans="1:7" ht="15">
      <c r="A521" s="11" t="s">
        <v>1194</v>
      </c>
      <c r="B521" s="9" t="s">
        <v>1197</v>
      </c>
      <c r="C521" s="15">
        <v>8</v>
      </c>
      <c r="D521" s="9" t="s">
        <v>579</v>
      </c>
      <c r="E521" s="16" t="s">
        <v>1246</v>
      </c>
      <c r="F521" s="46">
        <v>39.5</v>
      </c>
      <c r="G521" s="54"/>
    </row>
    <row r="522" spans="1:7" ht="15">
      <c r="A522" s="11" t="s">
        <v>1194</v>
      </c>
      <c r="B522" s="9" t="s">
        <v>1207</v>
      </c>
      <c r="C522" s="15">
        <v>11</v>
      </c>
      <c r="D522" s="9" t="s">
        <v>599</v>
      </c>
      <c r="E522" s="16" t="s">
        <v>1246</v>
      </c>
      <c r="F522" s="46">
        <v>35</v>
      </c>
      <c r="G522" s="53"/>
    </row>
    <row r="523" spans="1:7">
      <c r="A523" s="6" t="s">
        <v>1194</v>
      </c>
      <c r="B523" s="7" t="s">
        <v>1201</v>
      </c>
      <c r="C523" s="12">
        <v>28</v>
      </c>
      <c r="D523" s="7" t="s">
        <v>617</v>
      </c>
      <c r="E523" s="38" t="s">
        <v>1246</v>
      </c>
      <c r="F523" s="48">
        <v>32</v>
      </c>
      <c r="G523" s="54"/>
    </row>
    <row r="524" spans="1:7">
      <c r="A524" s="7" t="s">
        <v>1194</v>
      </c>
      <c r="B524" s="7" t="s">
        <v>1195</v>
      </c>
      <c r="C524" s="8">
        <v>20</v>
      </c>
      <c r="D524" s="17" t="s">
        <v>611</v>
      </c>
      <c r="E524" s="38" t="s">
        <v>1246</v>
      </c>
      <c r="F524" s="48">
        <v>33</v>
      </c>
      <c r="G524" s="54"/>
    </row>
    <row r="525" spans="1:7">
      <c r="A525" s="6" t="s">
        <v>1194</v>
      </c>
      <c r="B525" s="7" t="s">
        <v>1208</v>
      </c>
      <c r="C525" s="12">
        <v>19</v>
      </c>
      <c r="D525" s="7" t="s">
        <v>589</v>
      </c>
      <c r="E525" s="38" t="s">
        <v>1246</v>
      </c>
      <c r="F525" s="48">
        <v>33.5</v>
      </c>
      <c r="G525" s="53"/>
    </row>
    <row r="526" spans="1:7">
      <c r="A526" s="28" t="s">
        <v>1194</v>
      </c>
      <c r="B526" s="8">
        <v>202</v>
      </c>
      <c r="C526" s="28">
        <v>29</v>
      </c>
      <c r="D526" s="8" t="s">
        <v>613</v>
      </c>
      <c r="E526" s="28" t="s">
        <v>1246</v>
      </c>
      <c r="F526" s="34">
        <v>29.5</v>
      </c>
      <c r="G526" s="53"/>
    </row>
    <row r="527" spans="1:7">
      <c r="A527" s="6" t="s">
        <v>1194</v>
      </c>
      <c r="B527" s="7" t="s">
        <v>1201</v>
      </c>
      <c r="C527" s="12">
        <v>20</v>
      </c>
      <c r="D527" s="7" t="s">
        <v>585</v>
      </c>
      <c r="E527" s="6" t="s">
        <v>1246</v>
      </c>
      <c r="F527" s="48">
        <v>37.5</v>
      </c>
      <c r="G527" s="53"/>
    </row>
    <row r="528" spans="1:7">
      <c r="A528" s="6" t="s">
        <v>1194</v>
      </c>
      <c r="B528" s="7" t="s">
        <v>1208</v>
      </c>
      <c r="C528" s="12">
        <v>20</v>
      </c>
      <c r="D528" s="7" t="s">
        <v>591</v>
      </c>
      <c r="E528" s="6" t="s">
        <v>1246</v>
      </c>
      <c r="F528" s="48">
        <v>38.5</v>
      </c>
      <c r="G528" s="53"/>
    </row>
    <row r="529" spans="1:7" ht="15">
      <c r="A529" s="11" t="s">
        <v>1194</v>
      </c>
      <c r="B529" s="9" t="s">
        <v>1199</v>
      </c>
      <c r="C529" s="15">
        <v>19</v>
      </c>
      <c r="D529" s="9" t="s">
        <v>631</v>
      </c>
      <c r="E529" s="11" t="s">
        <v>1246</v>
      </c>
      <c r="F529" s="46">
        <v>29.5</v>
      </c>
      <c r="G529" s="54"/>
    </row>
    <row r="530" spans="1:7" ht="15">
      <c r="A530" s="28"/>
      <c r="B530" s="9" t="s">
        <v>1211</v>
      </c>
      <c r="C530" s="15">
        <v>23</v>
      </c>
      <c r="D530" s="9" t="s">
        <v>577</v>
      </c>
      <c r="E530" s="11" t="s">
        <v>1246</v>
      </c>
      <c r="F530" s="46">
        <v>38.5</v>
      </c>
      <c r="G530" s="53"/>
    </row>
    <row r="531" spans="1:7" ht="15">
      <c r="A531" s="11" t="s">
        <v>1194</v>
      </c>
      <c r="B531" s="9" t="s">
        <v>1197</v>
      </c>
      <c r="C531" s="15">
        <v>17</v>
      </c>
      <c r="D531" s="9" t="s">
        <v>575</v>
      </c>
      <c r="E531" s="11" t="s">
        <v>1246</v>
      </c>
      <c r="F531" s="46">
        <v>39.5</v>
      </c>
      <c r="G531" s="53"/>
    </row>
    <row r="532" spans="1:7" ht="15">
      <c r="A532" s="11" t="s">
        <v>1194</v>
      </c>
      <c r="B532" s="9" t="s">
        <v>1200</v>
      </c>
      <c r="C532" s="15">
        <v>23</v>
      </c>
      <c r="D532" s="9" t="s">
        <v>627</v>
      </c>
      <c r="E532" s="11" t="s">
        <v>1246</v>
      </c>
      <c r="F532" s="46">
        <v>30</v>
      </c>
      <c r="G532" s="53"/>
    </row>
    <row r="533" spans="1:7">
      <c r="A533" s="6" t="s">
        <v>1194</v>
      </c>
      <c r="B533" s="7" t="s">
        <v>1208</v>
      </c>
      <c r="C533" s="12">
        <v>23</v>
      </c>
      <c r="D533" s="24" t="s">
        <v>818</v>
      </c>
      <c r="E533" s="6" t="s">
        <v>1247</v>
      </c>
      <c r="F533" s="48">
        <v>35</v>
      </c>
      <c r="G533" s="53"/>
    </row>
    <row r="534" spans="1:7">
      <c r="A534" s="7" t="s">
        <v>1194</v>
      </c>
      <c r="B534" s="7" t="s">
        <v>1195</v>
      </c>
      <c r="C534" s="8">
        <v>27</v>
      </c>
      <c r="D534" s="24" t="s">
        <v>799</v>
      </c>
      <c r="E534" s="6" t="s">
        <v>1247</v>
      </c>
      <c r="F534" s="48">
        <v>46</v>
      </c>
      <c r="G534" s="53"/>
    </row>
    <row r="535" spans="1:7">
      <c r="A535" s="7" t="s">
        <v>1194</v>
      </c>
      <c r="B535" s="7" t="s">
        <v>1195</v>
      </c>
      <c r="C535" s="8">
        <v>6</v>
      </c>
      <c r="D535" s="24" t="s">
        <v>834</v>
      </c>
      <c r="E535" s="6" t="s">
        <v>1247</v>
      </c>
      <c r="F535" s="48">
        <v>33</v>
      </c>
      <c r="G535" s="53"/>
    </row>
    <row r="536" spans="1:7" ht="15">
      <c r="A536" s="11" t="s">
        <v>1194</v>
      </c>
      <c r="B536" s="9" t="s">
        <v>1199</v>
      </c>
      <c r="C536" s="10">
        <v>3</v>
      </c>
      <c r="D536" s="25" t="s">
        <v>808</v>
      </c>
      <c r="E536" s="11" t="s">
        <v>1247</v>
      </c>
      <c r="F536" s="46">
        <v>44</v>
      </c>
      <c r="G536" s="53"/>
    </row>
    <row r="537" spans="1:7" ht="15">
      <c r="A537" s="9" t="s">
        <v>1194</v>
      </c>
      <c r="B537" s="9" t="s">
        <v>1198</v>
      </c>
      <c r="C537" s="10">
        <v>2</v>
      </c>
      <c r="D537" s="25" t="s">
        <v>832</v>
      </c>
      <c r="E537" s="11" t="s">
        <v>1247</v>
      </c>
      <c r="F537" s="46">
        <v>32</v>
      </c>
      <c r="G537" s="53"/>
    </row>
    <row r="538" spans="1:7" ht="15">
      <c r="A538" s="9" t="s">
        <v>1194</v>
      </c>
      <c r="B538" s="9" t="s">
        <v>1203</v>
      </c>
      <c r="C538" s="10">
        <v>18</v>
      </c>
      <c r="D538" s="25" t="s">
        <v>826</v>
      </c>
      <c r="E538" s="11" t="s">
        <v>1247</v>
      </c>
      <c r="F538" s="47">
        <v>32</v>
      </c>
      <c r="G538" s="54"/>
    </row>
    <row r="539" spans="1:7" ht="15">
      <c r="A539" s="9" t="s">
        <v>1194</v>
      </c>
      <c r="B539" s="9" t="s">
        <v>1209</v>
      </c>
      <c r="C539" s="10">
        <v>18</v>
      </c>
      <c r="D539" s="25" t="s">
        <v>802</v>
      </c>
      <c r="E539" s="9" t="s">
        <v>1247</v>
      </c>
      <c r="F539" s="46">
        <v>47.5</v>
      </c>
      <c r="G539" s="53"/>
    </row>
    <row r="540" spans="1:7">
      <c r="A540" s="28" t="s">
        <v>1194</v>
      </c>
      <c r="B540" s="8">
        <v>202</v>
      </c>
      <c r="C540" s="28">
        <v>19</v>
      </c>
      <c r="D540" s="41" t="s">
        <v>812</v>
      </c>
      <c r="E540" s="28" t="s">
        <v>1247</v>
      </c>
      <c r="F540" s="34">
        <v>41.5</v>
      </c>
      <c r="G540" s="53"/>
    </row>
    <row r="541" spans="1:7" ht="15">
      <c r="A541" s="28"/>
      <c r="B541" s="9" t="s">
        <v>1211</v>
      </c>
      <c r="C541" s="15">
        <v>19</v>
      </c>
      <c r="D541" s="25" t="s">
        <v>816</v>
      </c>
      <c r="E541" s="11" t="s">
        <v>1247</v>
      </c>
      <c r="F541" s="46">
        <v>33.5</v>
      </c>
      <c r="G541" s="54"/>
    </row>
    <row r="542" spans="1:7" ht="15">
      <c r="A542" s="9" t="s">
        <v>1194</v>
      </c>
      <c r="B542" s="9" t="s">
        <v>1198</v>
      </c>
      <c r="C542" s="10">
        <v>29</v>
      </c>
      <c r="D542" s="25" t="s">
        <v>824</v>
      </c>
      <c r="E542" s="11" t="s">
        <v>1247</v>
      </c>
      <c r="F542" s="46">
        <v>34.5</v>
      </c>
      <c r="G542" s="54"/>
    </row>
    <row r="543" spans="1:7" ht="15">
      <c r="A543" s="11" t="s">
        <v>1194</v>
      </c>
      <c r="B543" s="9" t="s">
        <v>1207</v>
      </c>
      <c r="C543" s="15">
        <v>1</v>
      </c>
      <c r="D543" s="25" t="s">
        <v>828</v>
      </c>
      <c r="E543" s="11" t="s">
        <v>1247</v>
      </c>
      <c r="F543" s="46">
        <v>34</v>
      </c>
      <c r="G543" s="53"/>
    </row>
    <row r="544" spans="1:7" ht="15">
      <c r="A544" s="11" t="s">
        <v>1194</v>
      </c>
      <c r="B544" s="9" t="s">
        <v>1200</v>
      </c>
      <c r="C544" s="15">
        <v>10</v>
      </c>
      <c r="D544" s="25" t="s">
        <v>830</v>
      </c>
      <c r="E544" s="11" t="s">
        <v>1247</v>
      </c>
      <c r="F544" s="46">
        <v>35</v>
      </c>
      <c r="G544" s="54"/>
    </row>
    <row r="545" spans="1:7" ht="15">
      <c r="A545" s="11" t="s">
        <v>1194</v>
      </c>
      <c r="B545" s="9" t="s">
        <v>1202</v>
      </c>
      <c r="C545" s="15">
        <v>7</v>
      </c>
      <c r="D545" s="25" t="s">
        <v>820</v>
      </c>
      <c r="E545" s="11" t="s">
        <v>1247</v>
      </c>
      <c r="F545" s="46">
        <v>36.5</v>
      </c>
      <c r="G545" s="54"/>
    </row>
    <row r="546" spans="1:7" ht="15">
      <c r="A546" s="11" t="s">
        <v>1194</v>
      </c>
      <c r="B546" s="9" t="s">
        <v>1208</v>
      </c>
      <c r="C546" s="15">
        <v>21</v>
      </c>
      <c r="D546" s="25" t="s">
        <v>806</v>
      </c>
      <c r="E546" s="11" t="s">
        <v>1247</v>
      </c>
      <c r="F546" s="46">
        <v>44</v>
      </c>
      <c r="G546" s="54"/>
    </row>
    <row r="547" spans="1:7" ht="15">
      <c r="A547" s="11" t="s">
        <v>1194</v>
      </c>
      <c r="B547" s="9" t="s">
        <v>1197</v>
      </c>
      <c r="C547" s="15">
        <v>20</v>
      </c>
      <c r="D547" s="25" t="s">
        <v>814</v>
      </c>
      <c r="E547" s="11" t="s">
        <v>1247</v>
      </c>
      <c r="F547" s="46">
        <v>39.5</v>
      </c>
      <c r="G547" s="54"/>
    </row>
    <row r="548" spans="1:7">
      <c r="A548" s="6" t="s">
        <v>1194</v>
      </c>
      <c r="B548" s="7" t="s">
        <v>1201</v>
      </c>
      <c r="C548" s="12">
        <v>29</v>
      </c>
      <c r="D548" s="24" t="s">
        <v>810</v>
      </c>
      <c r="E548" s="6" t="s">
        <v>1247</v>
      </c>
      <c r="F548" s="48">
        <v>43.5</v>
      </c>
      <c r="G548" s="54"/>
    </row>
    <row r="549" spans="1:7" ht="15">
      <c r="A549" s="11" t="s">
        <v>1194</v>
      </c>
      <c r="B549" s="9" t="s">
        <v>1200</v>
      </c>
      <c r="C549" s="15">
        <v>6</v>
      </c>
      <c r="D549" s="25" t="s">
        <v>822</v>
      </c>
      <c r="E549" s="11" t="s">
        <v>1247</v>
      </c>
      <c r="F549" s="46">
        <v>37.5</v>
      </c>
      <c r="G549" s="54"/>
    </row>
    <row r="550" spans="1:7" ht="15">
      <c r="A550" s="28"/>
      <c r="B550" s="10">
        <v>12</v>
      </c>
      <c r="C550" s="11" t="s">
        <v>805</v>
      </c>
      <c r="D550" s="25" t="s">
        <v>804</v>
      </c>
      <c r="E550" s="11" t="s">
        <v>1247</v>
      </c>
      <c r="F550" s="46">
        <v>45</v>
      </c>
      <c r="G550" s="54"/>
    </row>
    <row r="551" spans="1:7" ht="15">
      <c r="A551" s="11" t="s">
        <v>1194</v>
      </c>
      <c r="B551" s="9" t="s">
        <v>1207</v>
      </c>
      <c r="C551" s="15">
        <v>3</v>
      </c>
      <c r="D551" s="27" t="s">
        <v>767</v>
      </c>
      <c r="E551" s="11" t="s">
        <v>1248</v>
      </c>
      <c r="F551" s="46">
        <v>36.5</v>
      </c>
      <c r="G551" s="54"/>
    </row>
    <row r="552" spans="1:7">
      <c r="A552" s="6" t="s">
        <v>1194</v>
      </c>
      <c r="B552" s="7" t="s">
        <v>1208</v>
      </c>
      <c r="C552" s="12">
        <v>13</v>
      </c>
      <c r="D552" s="26" t="s">
        <v>755</v>
      </c>
      <c r="E552" s="6" t="s">
        <v>1248</v>
      </c>
      <c r="F552" s="48">
        <v>39.5</v>
      </c>
      <c r="G552" s="53"/>
    </row>
    <row r="553" spans="1:7" ht="15">
      <c r="A553" s="11" t="s">
        <v>1194</v>
      </c>
      <c r="B553" s="9" t="s">
        <v>1197</v>
      </c>
      <c r="C553" s="15">
        <v>25</v>
      </c>
      <c r="D553" s="27" t="s">
        <v>783</v>
      </c>
      <c r="E553" s="11" t="s">
        <v>1248</v>
      </c>
      <c r="F553" s="46">
        <v>33.5</v>
      </c>
      <c r="G553" s="53"/>
    </row>
    <row r="554" spans="1:7">
      <c r="A554" s="6" t="s">
        <v>1194</v>
      </c>
      <c r="B554" s="7" t="s">
        <v>1201</v>
      </c>
      <c r="C554" s="12">
        <v>16</v>
      </c>
      <c r="D554" s="26" t="s">
        <v>797</v>
      </c>
      <c r="E554" s="6" t="s">
        <v>1248</v>
      </c>
      <c r="F554" s="48">
        <v>32.5</v>
      </c>
      <c r="G554" s="54"/>
    </row>
    <row r="555" spans="1:7" ht="15">
      <c r="A555" s="11" t="s">
        <v>1194</v>
      </c>
      <c r="B555" s="9" t="s">
        <v>1200</v>
      </c>
      <c r="C555" s="15">
        <v>23</v>
      </c>
      <c r="D555" s="27" t="s">
        <v>747</v>
      </c>
      <c r="E555" s="11" t="s">
        <v>1248</v>
      </c>
      <c r="F555" s="46">
        <v>42.5</v>
      </c>
      <c r="G555" s="54"/>
    </row>
    <row r="556" spans="1:7" ht="15">
      <c r="A556" s="11" t="s">
        <v>1194</v>
      </c>
      <c r="B556" s="9" t="s">
        <v>1199</v>
      </c>
      <c r="C556" s="15">
        <v>22</v>
      </c>
      <c r="D556" s="27" t="s">
        <v>791</v>
      </c>
      <c r="E556" s="11" t="s">
        <v>1248</v>
      </c>
      <c r="F556" s="46">
        <v>36</v>
      </c>
      <c r="G556" s="54"/>
    </row>
    <row r="557" spans="1:7" ht="15">
      <c r="A557" s="11" t="s">
        <v>1194</v>
      </c>
      <c r="B557" s="9" t="s">
        <v>1197</v>
      </c>
      <c r="C557" s="15">
        <v>3</v>
      </c>
      <c r="D557" s="27" t="s">
        <v>775</v>
      </c>
      <c r="E557" s="11" t="s">
        <v>1248</v>
      </c>
      <c r="F557" s="46">
        <v>41.5</v>
      </c>
      <c r="G557" s="53"/>
    </row>
    <row r="558" spans="1:7" ht="15">
      <c r="A558" s="9" t="s">
        <v>1194</v>
      </c>
      <c r="B558" s="9" t="s">
        <v>1203</v>
      </c>
      <c r="C558" s="10">
        <v>13</v>
      </c>
      <c r="D558" s="27" t="s">
        <v>777</v>
      </c>
      <c r="E558" s="11" t="s">
        <v>1248</v>
      </c>
      <c r="F558" s="47">
        <v>37</v>
      </c>
      <c r="G558" s="54"/>
    </row>
    <row r="559" spans="1:7" ht="15">
      <c r="A559" s="9" t="s">
        <v>1194</v>
      </c>
      <c r="B559" s="9" t="s">
        <v>1209</v>
      </c>
      <c r="C559" s="10">
        <v>19</v>
      </c>
      <c r="D559" s="27" t="s">
        <v>795</v>
      </c>
      <c r="E559" s="9" t="s">
        <v>1248</v>
      </c>
      <c r="F559" s="46">
        <v>34</v>
      </c>
      <c r="G559" s="53"/>
    </row>
    <row r="560" spans="1:7" ht="15">
      <c r="A560" s="9" t="s">
        <v>1194</v>
      </c>
      <c r="B560" s="9" t="s">
        <v>1211</v>
      </c>
      <c r="C560" s="10">
        <v>28</v>
      </c>
      <c r="D560" s="27" t="s">
        <v>785</v>
      </c>
      <c r="E560" s="11" t="s">
        <v>1248</v>
      </c>
      <c r="F560" s="47">
        <v>33</v>
      </c>
      <c r="G560" s="53"/>
    </row>
    <row r="561" spans="1:8" ht="15">
      <c r="A561" s="11" t="s">
        <v>1194</v>
      </c>
      <c r="B561" s="9" t="s">
        <v>1208</v>
      </c>
      <c r="C561" s="15">
        <v>11</v>
      </c>
      <c r="D561" s="27" t="s">
        <v>759</v>
      </c>
      <c r="E561" s="11" t="s">
        <v>1248</v>
      </c>
      <c r="F561" s="46">
        <v>40</v>
      </c>
      <c r="G561" s="53"/>
    </row>
    <row r="562" spans="1:8" ht="15">
      <c r="A562" s="11" t="s">
        <v>1194</v>
      </c>
      <c r="B562" s="9" t="s">
        <v>1199</v>
      </c>
      <c r="C562" s="15">
        <v>16</v>
      </c>
      <c r="D562" s="27" t="s">
        <v>745</v>
      </c>
      <c r="E562" s="11" t="s">
        <v>1248</v>
      </c>
      <c r="F562" s="46">
        <v>41.5</v>
      </c>
      <c r="G562" s="53"/>
    </row>
    <row r="563" spans="1:8" ht="15">
      <c r="A563" s="11" t="s">
        <v>1194</v>
      </c>
      <c r="B563" s="9" t="s">
        <v>1207</v>
      </c>
      <c r="C563" s="15">
        <v>6</v>
      </c>
      <c r="D563" s="27" t="s">
        <v>781</v>
      </c>
      <c r="E563" s="11" t="s">
        <v>1248</v>
      </c>
      <c r="F563" s="46">
        <v>34</v>
      </c>
      <c r="G563" s="54"/>
    </row>
    <row r="564" spans="1:8" ht="15">
      <c r="A564" s="9" t="s">
        <v>1194</v>
      </c>
      <c r="B564" s="9" t="s">
        <v>1211</v>
      </c>
      <c r="C564" s="10">
        <v>9</v>
      </c>
      <c r="D564" s="27" t="s">
        <v>765</v>
      </c>
      <c r="E564" s="11" t="s">
        <v>1248</v>
      </c>
      <c r="F564" s="47">
        <v>36.5</v>
      </c>
      <c r="G564" s="53"/>
    </row>
    <row r="565" spans="1:8">
      <c r="A565" s="7" t="s">
        <v>1194</v>
      </c>
      <c r="B565" s="7" t="s">
        <v>1195</v>
      </c>
      <c r="C565" s="8">
        <v>16</v>
      </c>
      <c r="D565" s="26" t="s">
        <v>769</v>
      </c>
      <c r="E565" s="6" t="s">
        <v>1248</v>
      </c>
      <c r="F565" s="48">
        <v>37</v>
      </c>
      <c r="G565" s="54"/>
    </row>
    <row r="566" spans="1:8" ht="15">
      <c r="A566" s="28"/>
      <c r="B566" s="10">
        <v>25</v>
      </c>
      <c r="C566" s="11" t="s">
        <v>754</v>
      </c>
      <c r="D566" s="27" t="s">
        <v>753</v>
      </c>
      <c r="E566" s="11" t="s">
        <v>1248</v>
      </c>
      <c r="F566" s="46">
        <v>39</v>
      </c>
      <c r="G566" s="53"/>
      <c r="H566" s="1"/>
    </row>
    <row r="567" spans="1:8" ht="15">
      <c r="A567" s="11" t="s">
        <v>1194</v>
      </c>
      <c r="B567" s="9" t="s">
        <v>1200</v>
      </c>
      <c r="C567" s="15">
        <v>2</v>
      </c>
      <c r="D567" s="27" t="s">
        <v>793</v>
      </c>
      <c r="E567" s="11" t="s">
        <v>1248</v>
      </c>
      <c r="F567" s="46">
        <v>32</v>
      </c>
      <c r="G567" s="53"/>
    </row>
    <row r="568" spans="1:8">
      <c r="A568" s="28" t="s">
        <v>1194</v>
      </c>
      <c r="B568" s="8">
        <v>203</v>
      </c>
      <c r="C568" s="28">
        <v>28</v>
      </c>
      <c r="D568" s="42" t="s">
        <v>789</v>
      </c>
      <c r="E568" s="28" t="s">
        <v>1248</v>
      </c>
      <c r="F568" s="34">
        <v>32.5</v>
      </c>
      <c r="G568" s="53"/>
    </row>
    <row r="569" spans="1:8" ht="15">
      <c r="A569" s="9" t="s">
        <v>1194</v>
      </c>
      <c r="B569" s="9" t="s">
        <v>1203</v>
      </c>
      <c r="C569" s="10">
        <v>22</v>
      </c>
      <c r="D569" s="27" t="s">
        <v>771</v>
      </c>
      <c r="E569" s="11" t="s">
        <v>1248</v>
      </c>
      <c r="F569" s="47">
        <v>35</v>
      </c>
      <c r="G569" s="53"/>
    </row>
    <row r="570" spans="1:8">
      <c r="A570" s="28" t="s">
        <v>1194</v>
      </c>
      <c r="B570" s="8">
        <v>202</v>
      </c>
      <c r="C570" s="28">
        <v>3</v>
      </c>
      <c r="D570" s="42" t="s">
        <v>751</v>
      </c>
      <c r="E570" s="28" t="s">
        <v>1248</v>
      </c>
      <c r="F570" s="34">
        <v>43</v>
      </c>
      <c r="G570" s="53"/>
    </row>
    <row r="571" spans="1:8" ht="15">
      <c r="A571" s="28"/>
      <c r="B571" s="10">
        <v>11</v>
      </c>
      <c r="C571" s="11" t="s">
        <v>758</v>
      </c>
      <c r="D571" s="27" t="s">
        <v>757</v>
      </c>
      <c r="E571" s="11" t="s">
        <v>1248</v>
      </c>
      <c r="F571" s="46">
        <v>41.5</v>
      </c>
      <c r="G571" s="53"/>
    </row>
    <row r="572" spans="1:8" ht="15">
      <c r="A572" s="11" t="s">
        <v>1194</v>
      </c>
      <c r="B572" s="9" t="s">
        <v>1207</v>
      </c>
      <c r="C572" s="15">
        <v>29</v>
      </c>
      <c r="D572" s="27" t="s">
        <v>761</v>
      </c>
      <c r="E572" s="11" t="s">
        <v>1248</v>
      </c>
      <c r="F572" s="46">
        <v>38.5</v>
      </c>
      <c r="G572" s="53"/>
    </row>
    <row r="573" spans="1:8" ht="15">
      <c r="A573" s="11" t="s">
        <v>1194</v>
      </c>
      <c r="B573" s="9" t="s">
        <v>1200</v>
      </c>
      <c r="C573" s="15">
        <v>8</v>
      </c>
      <c r="D573" s="27" t="s">
        <v>749</v>
      </c>
      <c r="E573" s="11" t="s">
        <v>1248</v>
      </c>
      <c r="F573" s="46">
        <v>41.5</v>
      </c>
      <c r="G573" s="53"/>
    </row>
    <row r="574" spans="1:8">
      <c r="A574" s="6" t="s">
        <v>1194</v>
      </c>
      <c r="B574" s="7" t="s">
        <v>1201</v>
      </c>
      <c r="C574" s="12">
        <v>27</v>
      </c>
      <c r="D574" s="26" t="s">
        <v>763</v>
      </c>
      <c r="E574" s="6" t="s">
        <v>1248</v>
      </c>
      <c r="F574" s="48">
        <v>36.5</v>
      </c>
      <c r="G574" s="53"/>
    </row>
    <row r="575" spans="1:8" ht="15">
      <c r="A575" s="28"/>
      <c r="B575" s="9" t="s">
        <v>1211</v>
      </c>
      <c r="C575" s="15">
        <v>8</v>
      </c>
      <c r="D575" s="27" t="s">
        <v>779</v>
      </c>
      <c r="E575" s="11" t="s">
        <v>1248</v>
      </c>
      <c r="F575" s="46">
        <v>36</v>
      </c>
      <c r="G575" s="54"/>
    </row>
    <row r="576" spans="1:8">
      <c r="A576" s="28" t="s">
        <v>1194</v>
      </c>
      <c r="B576" s="8">
        <v>203</v>
      </c>
      <c r="C576" s="28">
        <v>29</v>
      </c>
      <c r="D576" s="42" t="s">
        <v>787</v>
      </c>
      <c r="E576" s="28" t="s">
        <v>1248</v>
      </c>
      <c r="F576" s="34">
        <v>37</v>
      </c>
      <c r="G576" s="53"/>
    </row>
    <row r="577" spans="1:7" ht="15">
      <c r="A577" s="11" t="s">
        <v>1194</v>
      </c>
      <c r="B577" s="9" t="s">
        <v>1199</v>
      </c>
      <c r="C577" s="10">
        <v>10</v>
      </c>
      <c r="D577" s="27" t="s">
        <v>773</v>
      </c>
      <c r="E577" s="11" t="s">
        <v>1248</v>
      </c>
      <c r="F577" s="46">
        <v>35</v>
      </c>
      <c r="G577" s="53"/>
    </row>
    <row r="578" spans="1:7" ht="15">
      <c r="A578" s="11" t="s">
        <v>1194</v>
      </c>
      <c r="B578" s="9" t="s">
        <v>1207</v>
      </c>
      <c r="C578" s="15">
        <v>7</v>
      </c>
      <c r="D578" s="27" t="s">
        <v>1249</v>
      </c>
      <c r="E578" s="11" t="s">
        <v>1248</v>
      </c>
      <c r="F578" s="51" t="s">
        <v>143</v>
      </c>
      <c r="G578" s="45"/>
    </row>
  </sheetData>
  <autoFilter ref="A1:H578" xr:uid="{C5CF60CB-1FF7-4FD7-A55E-04A398CC018F}">
    <sortState xmlns:xlrd2="http://schemas.microsoft.com/office/spreadsheetml/2017/richdata2" ref="A378:H384">
      <sortCondition ref="D1:D578"/>
    </sortState>
  </autoFilter>
  <sortState xmlns:xlrd2="http://schemas.microsoft.com/office/spreadsheetml/2017/richdata2" ref="A2:G578">
    <sortCondition ref="B2:B578"/>
  </sortState>
  <conditionalFormatting sqref="D2:D578">
    <cfRule type="expression" dxfId="25" priority="1">
      <formula>MATCH(D2,Cirpd,0)&gt;0</formula>
    </cfRule>
    <cfRule type="expression" dxfId="24" priority="2">
      <formula>MATCH(D2,Cirpl,0)&gt;0</formula>
    </cfRule>
    <cfRule type="expression" dxfId="23" priority="3">
      <formula>MATCH(D2,Cirvs,0)&gt;0</formula>
    </cfRule>
    <cfRule type="expression" dxfId="22" priority="4">
      <formula>MATCH(D2,Cirteg,0)&gt;0</formula>
    </cfRule>
    <cfRule type="expression" dxfId="21" priority="5">
      <formula>MATCH(D2,Medinvs,0)&gt;0</formula>
    </cfRule>
    <cfRule type="expression" dxfId="20" priority="7">
      <formula>MATCH(D2,MedinTeg,0)&gt;0</formula>
    </cfRule>
    <cfRule type="expression" dxfId="19" priority="8">
      <formula>MATCH(D2,Ginteg,0)&gt;0</formula>
    </cfRule>
    <cfRule type="expression" dxfId="18" priority="9">
      <formula>MATCH(D2,Ginvs,0)&gt;0</formula>
    </cfRule>
    <cfRule type="expression" dxfId="17" priority="10">
      <formula>MATCH(D2,Pedcar,0)&gt;0</formula>
    </cfRule>
    <cfRule type="expression" dxfId="16" priority="11">
      <formula>MATCH(D2,Pedci,0)&gt;0</formula>
    </cfRule>
    <cfRule type="expression" dxfId="15" priority="12">
      <formula>MATCH(D2,Pedteg,0)&gt;0</formula>
    </cfRule>
    <cfRule type="expression" dxfId="14" priority="13">
      <formula>MATCH(D2,Pedvs,0)&gt;0</formula>
    </cfRule>
    <cfRule type="expression" dxfId="13" priority="14">
      <formula>MATCH(D2,Otor,0)&gt;0</formula>
    </cfRule>
    <cfRule type="expression" dxfId="12" priority="15">
      <formula>MATCH(D2,Rad,0)&gt;0</formula>
    </cfRule>
    <cfRule type="expression" dxfId="11" priority="16">
      <formula>MATCH(D2,Psiq,0)&gt;0</formula>
    </cfRule>
    <cfRule type="expression" dxfId="10" priority="17">
      <formula>MATCH(D2,Orto,0)&gt;0</formula>
    </cfRule>
    <cfRule type="expression" dxfId="9" priority="18">
      <formula>MATCH(D2,Ofta,0)&gt;0</formula>
    </cfRule>
    <cfRule type="expression" dxfId="8" priority="19">
      <formula>MATCH(D2,Neulo,0)&gt;0</formula>
    </cfRule>
    <cfRule type="expression" dxfId="7" priority="20">
      <formula>MATCH(D2,Neuro,0)&gt;0</formula>
    </cfRule>
    <cfRule type="expression" dxfId="6" priority="21">
      <formula>MATCH(D2,Bneu,0)&gt;0</formula>
    </cfRule>
    <cfRule type="expression" dxfId="5" priority="25">
      <formula>MATCH(D2,Medl,0)&gt;0</formula>
    </cfRule>
    <cfRule type="expression" dxfId="4" priority="26">
      <formula>MATCH(D2,Bmedr,0)&gt;0</formula>
    </cfRule>
    <cfRule type="expression" dxfId="3" priority="27">
      <formula>MATCH(D2,Bder,0)&gt;0</formula>
    </cfRule>
    <cfRule type="expression" dxfId="2" priority="28">
      <formula>MATCH(D2,base,0)&gt;0</formula>
    </cfRule>
    <cfRule type="expression" dxfId="1" priority="32">
      <formula>MATCH(D2,BAnVS,0)&gt;0</formula>
    </cfRule>
  </conditionalFormatting>
  <conditionalFormatting sqref="D44">
    <cfRule type="expression" dxfId="0" priority="22">
      <formula>MATCH(D2,BNefr,0)&gt;0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8F0A-7B44-4D88-8C90-FFC193D5E2CC}">
  <dimension ref="A3:O17"/>
  <sheetViews>
    <sheetView tabSelected="1" zoomScale="55" zoomScaleNormal="55" workbookViewId="0">
      <selection activeCell="K14" sqref="K14"/>
    </sheetView>
  </sheetViews>
  <sheetFormatPr baseColWidth="10" defaultRowHeight="12.75"/>
  <cols>
    <col min="1" max="1" width="29.5" customWidth="1"/>
    <col min="2" max="2" width="53.5" customWidth="1"/>
    <col min="11" max="11" width="24.1640625" customWidth="1"/>
    <col min="12" max="12" width="24" customWidth="1"/>
  </cols>
  <sheetData>
    <row r="3" spans="1:15">
      <c r="O3" s="2"/>
    </row>
    <row r="4" spans="1:15">
      <c r="O4" s="2"/>
    </row>
    <row r="5" spans="1:15">
      <c r="O5" s="2"/>
    </row>
    <row r="6" spans="1:15">
      <c r="O6" s="2"/>
    </row>
    <row r="7" spans="1:15">
      <c r="O7" s="2"/>
    </row>
    <row r="8" spans="1:15">
      <c r="O8" s="2"/>
    </row>
    <row r="9" spans="1:15">
      <c r="O9" s="2"/>
    </row>
    <row r="10" spans="1:15">
      <c r="O10" s="2"/>
    </row>
    <row r="11" spans="1:15" ht="30" customHeight="1">
      <c r="A11" s="79" t="s">
        <v>0</v>
      </c>
      <c r="B11" s="79" t="s">
        <v>1</v>
      </c>
      <c r="C11" s="183" t="s">
        <v>2</v>
      </c>
      <c r="D11" s="184"/>
      <c r="E11" s="185"/>
      <c r="F11" s="185"/>
      <c r="G11" s="185"/>
      <c r="H11" s="185"/>
      <c r="I11" s="185"/>
      <c r="J11" s="186"/>
      <c r="K11" s="156" t="s">
        <v>3</v>
      </c>
      <c r="L11" s="79" t="s">
        <v>4</v>
      </c>
      <c r="M11" s="81" t="s">
        <v>5</v>
      </c>
    </row>
    <row r="12" spans="1:15" ht="30" customHeight="1">
      <c r="A12" s="106" t="s">
        <v>149</v>
      </c>
      <c r="B12" s="106" t="s">
        <v>150</v>
      </c>
      <c r="C12" s="107">
        <v>0</v>
      </c>
      <c r="D12" s="107">
        <v>2</v>
      </c>
      <c r="E12" s="161">
        <v>4</v>
      </c>
      <c r="F12" s="161">
        <v>2</v>
      </c>
      <c r="G12" s="161">
        <v>1</v>
      </c>
      <c r="H12" s="161">
        <v>9.1</v>
      </c>
      <c r="I12" s="161">
        <v>1</v>
      </c>
      <c r="J12" s="161">
        <v>5</v>
      </c>
      <c r="K12" s="161">
        <f>E12+F12+G12+H12+I12+J12</f>
        <v>22.1</v>
      </c>
      <c r="L12" s="161">
        <v>61</v>
      </c>
      <c r="M12" s="161">
        <f>K12+L12</f>
        <v>83.1</v>
      </c>
      <c r="N12" s="77" t="s">
        <v>63</v>
      </c>
      <c r="O12" s="78" t="s">
        <v>146</v>
      </c>
    </row>
    <row r="13" spans="1:15" ht="30" customHeight="1">
      <c r="A13" s="106" t="s">
        <v>147</v>
      </c>
      <c r="B13" s="106" t="s">
        <v>148</v>
      </c>
      <c r="C13" s="107">
        <v>0</v>
      </c>
      <c r="D13" s="107">
        <v>2</v>
      </c>
      <c r="E13" s="161">
        <v>4</v>
      </c>
      <c r="F13" s="161">
        <v>1</v>
      </c>
      <c r="G13" s="161">
        <v>1</v>
      </c>
      <c r="H13" s="161">
        <v>8.5</v>
      </c>
      <c r="I13" s="161">
        <v>3</v>
      </c>
      <c r="J13" s="161">
        <v>5</v>
      </c>
      <c r="K13" s="161">
        <f>E13+F13+G13+H13+I13+J13</f>
        <v>22.5</v>
      </c>
      <c r="L13" s="161">
        <v>45</v>
      </c>
      <c r="M13" s="161">
        <f>K13+L13</f>
        <v>67.5</v>
      </c>
      <c r="N13" s="77" t="s">
        <v>63</v>
      </c>
      <c r="O13" s="78" t="s">
        <v>146</v>
      </c>
    </row>
    <row r="14" spans="1:15" ht="30" customHeight="1">
      <c r="A14" s="106" t="s">
        <v>151</v>
      </c>
      <c r="B14" s="106" t="s">
        <v>152</v>
      </c>
      <c r="C14" s="107">
        <v>0</v>
      </c>
      <c r="D14" s="107">
        <v>2</v>
      </c>
      <c r="E14" s="161">
        <v>4</v>
      </c>
      <c r="F14" s="161">
        <v>0</v>
      </c>
      <c r="G14" s="161">
        <v>1</v>
      </c>
      <c r="H14" s="161">
        <v>7.25</v>
      </c>
      <c r="I14" s="161">
        <v>1</v>
      </c>
      <c r="J14" s="161">
        <v>5</v>
      </c>
      <c r="K14" s="161">
        <f>E14+F14+G14+H14+I14+J14</f>
        <v>18.25</v>
      </c>
      <c r="L14" s="161">
        <v>44</v>
      </c>
      <c r="M14" s="161">
        <f>K14+L14</f>
        <v>62.25</v>
      </c>
      <c r="N14" s="77" t="s">
        <v>63</v>
      </c>
      <c r="O14" s="78" t="s">
        <v>146</v>
      </c>
    </row>
    <row r="15" spans="1:15" ht="30" customHeight="1">
      <c r="A15" s="106" t="s">
        <v>144</v>
      </c>
      <c r="B15" s="106" t="s">
        <v>145</v>
      </c>
      <c r="C15" s="107">
        <v>0</v>
      </c>
      <c r="D15" s="107">
        <v>2</v>
      </c>
      <c r="E15" s="161">
        <v>4</v>
      </c>
      <c r="F15" s="161">
        <v>2</v>
      </c>
      <c r="G15" s="161">
        <v>1</v>
      </c>
      <c r="H15" s="161">
        <v>7.25</v>
      </c>
      <c r="I15" s="161">
        <v>1</v>
      </c>
      <c r="J15" s="161">
        <v>5</v>
      </c>
      <c r="K15" s="161">
        <f>E15+F15+G15+H15+I15+J15</f>
        <v>20.25</v>
      </c>
      <c r="L15" s="161">
        <v>40</v>
      </c>
      <c r="M15" s="161">
        <f>K15+L15</f>
        <v>60.25</v>
      </c>
      <c r="N15" s="77" t="s">
        <v>63</v>
      </c>
      <c r="O15" s="78" t="s">
        <v>146</v>
      </c>
    </row>
    <row r="16" spans="1:15" ht="30" customHeight="1">
      <c r="A16" s="106" t="s">
        <v>153</v>
      </c>
      <c r="B16" s="106" t="s">
        <v>154</v>
      </c>
      <c r="C16" s="107">
        <v>0</v>
      </c>
      <c r="D16" s="107">
        <v>2</v>
      </c>
      <c r="E16" s="161">
        <v>1</v>
      </c>
      <c r="F16" s="161">
        <v>2</v>
      </c>
      <c r="G16" s="161">
        <v>1</v>
      </c>
      <c r="H16" s="161">
        <v>7.25</v>
      </c>
      <c r="I16" s="161">
        <v>0</v>
      </c>
      <c r="J16" s="161">
        <v>5</v>
      </c>
      <c r="K16" s="161">
        <f>E16+F16+G16+H16+I16+J16</f>
        <v>16.25</v>
      </c>
      <c r="L16" s="161">
        <v>41</v>
      </c>
      <c r="M16" s="161">
        <f>K16+L16</f>
        <v>57.25</v>
      </c>
      <c r="N16" s="77" t="s">
        <v>63</v>
      </c>
      <c r="O16" s="78" t="s">
        <v>146</v>
      </c>
    </row>
    <row r="17" spans="1:15" ht="30" customHeight="1">
      <c r="A17" s="106" t="s">
        <v>155</v>
      </c>
      <c r="B17" s="106" t="s">
        <v>156</v>
      </c>
      <c r="C17" s="187" t="s">
        <v>143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9"/>
      <c r="N17" s="77" t="s">
        <v>157</v>
      </c>
      <c r="O17" s="78" t="s">
        <v>146</v>
      </c>
    </row>
  </sheetData>
  <mergeCells count="2">
    <mergeCell ref="C11:J11"/>
    <mergeCell ref="C17:M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7156-2E48-4B2B-8265-4DF4975311D3}">
  <dimension ref="A7:O112"/>
  <sheetViews>
    <sheetView topLeftCell="A75" zoomScale="40" zoomScaleNormal="40" workbookViewId="0">
      <selection activeCell="J8" sqref="J8:J70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8" width="12.83203125" style="112" customWidth="1"/>
    <col min="9" max="9" width="28.33203125" style="112" customWidth="1"/>
    <col min="10" max="10" width="22.6640625" style="112" customWidth="1"/>
    <col min="11" max="13" width="12.83203125" style="112" customWidth="1"/>
    <col min="14" max="16384" width="8.83203125" style="112"/>
  </cols>
  <sheetData>
    <row r="7" spans="1:15" ht="63.2" customHeight="1">
      <c r="A7" s="88" t="s">
        <v>0</v>
      </c>
      <c r="B7" s="88" t="s">
        <v>1</v>
      </c>
      <c r="C7" s="190" t="s">
        <v>2</v>
      </c>
      <c r="D7" s="191"/>
      <c r="E7" s="191"/>
      <c r="F7" s="191"/>
      <c r="G7" s="191"/>
      <c r="H7" s="192"/>
      <c r="I7" s="88" t="s">
        <v>3</v>
      </c>
      <c r="J7" s="89" t="s">
        <v>4</v>
      </c>
      <c r="K7" s="89" t="s">
        <v>5</v>
      </c>
    </row>
    <row r="8" spans="1:15" ht="30" customHeight="1">
      <c r="A8" s="113" t="s">
        <v>172</v>
      </c>
      <c r="B8" s="113" t="s">
        <v>173</v>
      </c>
      <c r="C8" s="114">
        <v>5</v>
      </c>
      <c r="D8" s="114">
        <v>3</v>
      </c>
      <c r="E8" s="114">
        <v>2</v>
      </c>
      <c r="F8" s="114">
        <v>9</v>
      </c>
      <c r="G8" s="114">
        <v>5</v>
      </c>
      <c r="H8" s="114">
        <v>0.9</v>
      </c>
      <c r="I8" s="173">
        <f t="shared" ref="I8:I39" si="0">C8+D8+E8+F8+G8+H8</f>
        <v>24.9</v>
      </c>
      <c r="J8" s="95">
        <v>43</v>
      </c>
      <c r="K8" s="103">
        <f t="shared" ref="K8:K39" si="1">I8+J8</f>
        <v>67.900000000000006</v>
      </c>
      <c r="L8" s="113" t="s">
        <v>63</v>
      </c>
      <c r="M8" s="113" t="s">
        <v>174</v>
      </c>
      <c r="O8" s="171"/>
    </row>
    <row r="9" spans="1:15" ht="30" customHeight="1">
      <c r="A9" s="113" t="s">
        <v>175</v>
      </c>
      <c r="B9" s="113" t="s">
        <v>176</v>
      </c>
      <c r="C9" s="114">
        <v>5</v>
      </c>
      <c r="D9" s="114">
        <v>1</v>
      </c>
      <c r="E9" s="114">
        <v>0.75</v>
      </c>
      <c r="F9" s="114">
        <v>10</v>
      </c>
      <c r="G9" s="114">
        <v>5</v>
      </c>
      <c r="H9" s="114">
        <v>0</v>
      </c>
      <c r="I9" s="173">
        <f t="shared" si="0"/>
        <v>21.75</v>
      </c>
      <c r="J9" s="95">
        <v>46</v>
      </c>
      <c r="K9" s="103">
        <f t="shared" si="1"/>
        <v>67.75</v>
      </c>
      <c r="L9" s="113" t="s">
        <v>63</v>
      </c>
      <c r="M9" s="113" t="s">
        <v>174</v>
      </c>
      <c r="O9" s="171"/>
    </row>
    <row r="10" spans="1:15" ht="30" customHeight="1">
      <c r="A10" s="113" t="s">
        <v>177</v>
      </c>
      <c r="B10" s="113" t="s">
        <v>178</v>
      </c>
      <c r="C10" s="114">
        <v>5</v>
      </c>
      <c r="D10" s="114">
        <v>0</v>
      </c>
      <c r="E10" s="114">
        <v>2</v>
      </c>
      <c r="F10" s="114">
        <v>9</v>
      </c>
      <c r="G10" s="114">
        <v>5</v>
      </c>
      <c r="H10" s="114">
        <v>0</v>
      </c>
      <c r="I10" s="173">
        <f t="shared" si="0"/>
        <v>21</v>
      </c>
      <c r="J10" s="95">
        <v>46.5</v>
      </c>
      <c r="K10" s="103">
        <f t="shared" si="1"/>
        <v>67.5</v>
      </c>
      <c r="L10" s="113" t="s">
        <v>63</v>
      </c>
      <c r="M10" s="113" t="s">
        <v>174</v>
      </c>
      <c r="O10" s="171"/>
    </row>
    <row r="11" spans="1:15" ht="30" customHeight="1">
      <c r="A11" s="113" t="s">
        <v>179</v>
      </c>
      <c r="B11" s="113" t="s">
        <v>180</v>
      </c>
      <c r="C11" s="114">
        <v>5</v>
      </c>
      <c r="D11" s="114">
        <v>1</v>
      </c>
      <c r="E11" s="114">
        <v>0.75</v>
      </c>
      <c r="F11" s="114">
        <v>10</v>
      </c>
      <c r="G11" s="114">
        <v>5</v>
      </c>
      <c r="H11" s="114">
        <v>5</v>
      </c>
      <c r="I11" s="173">
        <f t="shared" si="0"/>
        <v>26.75</v>
      </c>
      <c r="J11" s="95">
        <v>39.5</v>
      </c>
      <c r="K11" s="103">
        <f t="shared" si="1"/>
        <v>66.25</v>
      </c>
      <c r="L11" s="113" t="s">
        <v>63</v>
      </c>
      <c r="M11" s="113" t="s">
        <v>174</v>
      </c>
      <c r="O11" s="171"/>
    </row>
    <row r="12" spans="1:15" ht="30" customHeight="1">
      <c r="A12" s="113" t="s">
        <v>181</v>
      </c>
      <c r="B12" s="113" t="s">
        <v>182</v>
      </c>
      <c r="C12" s="114">
        <v>5</v>
      </c>
      <c r="D12" s="114">
        <v>0.5</v>
      </c>
      <c r="E12" s="114">
        <v>2</v>
      </c>
      <c r="F12" s="114">
        <v>8</v>
      </c>
      <c r="G12" s="114">
        <v>5</v>
      </c>
      <c r="H12" s="114">
        <v>0</v>
      </c>
      <c r="I12" s="173">
        <f t="shared" si="0"/>
        <v>20.5</v>
      </c>
      <c r="J12" s="95">
        <v>45</v>
      </c>
      <c r="K12" s="103">
        <f t="shared" si="1"/>
        <v>65.5</v>
      </c>
      <c r="L12" s="113" t="s">
        <v>63</v>
      </c>
      <c r="M12" s="113" t="s">
        <v>174</v>
      </c>
      <c r="O12" s="171"/>
    </row>
    <row r="13" spans="1:15" ht="30" customHeight="1">
      <c r="A13" s="113" t="s">
        <v>183</v>
      </c>
      <c r="B13" s="113" t="s">
        <v>184</v>
      </c>
      <c r="C13" s="114">
        <v>2.75</v>
      </c>
      <c r="D13" s="114">
        <v>0.5</v>
      </c>
      <c r="E13" s="114">
        <v>0.75</v>
      </c>
      <c r="F13" s="114">
        <v>10</v>
      </c>
      <c r="G13" s="114">
        <v>5</v>
      </c>
      <c r="H13" s="114">
        <v>0</v>
      </c>
      <c r="I13" s="173">
        <f t="shared" si="0"/>
        <v>19</v>
      </c>
      <c r="J13" s="96">
        <v>46</v>
      </c>
      <c r="K13" s="103">
        <f t="shared" si="1"/>
        <v>65</v>
      </c>
      <c r="L13" s="113" t="s">
        <v>63</v>
      </c>
      <c r="M13" s="113" t="s">
        <v>174</v>
      </c>
      <c r="O13" s="171"/>
    </row>
    <row r="14" spans="1:15" ht="30" customHeight="1">
      <c r="A14" s="113" t="s">
        <v>185</v>
      </c>
      <c r="B14" s="113" t="s">
        <v>186</v>
      </c>
      <c r="C14" s="114">
        <v>5</v>
      </c>
      <c r="D14" s="114">
        <v>0</v>
      </c>
      <c r="E14" s="114">
        <v>2</v>
      </c>
      <c r="F14" s="114">
        <v>10</v>
      </c>
      <c r="G14" s="114">
        <v>5</v>
      </c>
      <c r="H14" s="114">
        <v>0</v>
      </c>
      <c r="I14" s="173">
        <f t="shared" si="0"/>
        <v>22</v>
      </c>
      <c r="J14" s="95">
        <v>42</v>
      </c>
      <c r="K14" s="103">
        <f t="shared" si="1"/>
        <v>64</v>
      </c>
      <c r="L14" s="113" t="s">
        <v>63</v>
      </c>
      <c r="M14" s="113" t="s">
        <v>174</v>
      </c>
      <c r="O14" s="172"/>
    </row>
    <row r="15" spans="1:15" ht="30" customHeight="1">
      <c r="A15" s="113" t="s">
        <v>187</v>
      </c>
      <c r="B15" s="113" t="s">
        <v>188</v>
      </c>
      <c r="C15" s="114">
        <v>5</v>
      </c>
      <c r="D15" s="114">
        <v>0.5</v>
      </c>
      <c r="E15" s="114">
        <v>0.75</v>
      </c>
      <c r="F15" s="114">
        <v>10</v>
      </c>
      <c r="G15" s="114">
        <v>5</v>
      </c>
      <c r="H15" s="114">
        <v>0</v>
      </c>
      <c r="I15" s="173">
        <f t="shared" si="0"/>
        <v>21.25</v>
      </c>
      <c r="J15" s="95">
        <v>42.5</v>
      </c>
      <c r="K15" s="103">
        <f t="shared" si="1"/>
        <v>63.75</v>
      </c>
      <c r="L15" s="113" t="s">
        <v>63</v>
      </c>
      <c r="M15" s="113" t="s">
        <v>174</v>
      </c>
      <c r="O15" s="172"/>
    </row>
    <row r="16" spans="1:15" ht="30" customHeight="1">
      <c r="A16" s="113" t="s">
        <v>189</v>
      </c>
      <c r="B16" s="113" t="s">
        <v>190</v>
      </c>
      <c r="C16" s="114">
        <v>5</v>
      </c>
      <c r="D16" s="114">
        <v>0.5</v>
      </c>
      <c r="E16" s="114">
        <v>1.5</v>
      </c>
      <c r="F16" s="114">
        <v>9.1999999999999993</v>
      </c>
      <c r="G16" s="114">
        <v>5</v>
      </c>
      <c r="H16" s="114">
        <v>0</v>
      </c>
      <c r="I16" s="173">
        <f t="shared" si="0"/>
        <v>21.2</v>
      </c>
      <c r="J16" s="97">
        <v>42.5</v>
      </c>
      <c r="K16" s="103">
        <f t="shared" si="1"/>
        <v>63.7</v>
      </c>
      <c r="L16" s="113" t="s">
        <v>63</v>
      </c>
      <c r="M16" s="113" t="s">
        <v>174</v>
      </c>
      <c r="O16" s="172"/>
    </row>
    <row r="17" spans="1:15" ht="30" customHeight="1">
      <c r="A17" s="113" t="s">
        <v>191</v>
      </c>
      <c r="B17" s="113" t="s">
        <v>192</v>
      </c>
      <c r="C17" s="114">
        <v>5</v>
      </c>
      <c r="D17" s="114">
        <v>1</v>
      </c>
      <c r="E17" s="114">
        <v>1.5</v>
      </c>
      <c r="F17" s="114">
        <v>9</v>
      </c>
      <c r="G17" s="114">
        <v>5</v>
      </c>
      <c r="H17" s="114">
        <v>0</v>
      </c>
      <c r="I17" s="173">
        <f t="shared" si="0"/>
        <v>21.5</v>
      </c>
      <c r="J17" s="95">
        <v>42</v>
      </c>
      <c r="K17" s="103">
        <f t="shared" si="1"/>
        <v>63.5</v>
      </c>
      <c r="L17" s="113" t="s">
        <v>63</v>
      </c>
      <c r="M17" s="113" t="s">
        <v>174</v>
      </c>
      <c r="O17" s="172"/>
    </row>
    <row r="18" spans="1:15" ht="30" customHeight="1">
      <c r="A18" s="113" t="s">
        <v>193</v>
      </c>
      <c r="B18" s="113" t="s">
        <v>194</v>
      </c>
      <c r="C18" s="114">
        <v>5</v>
      </c>
      <c r="D18" s="114">
        <v>1</v>
      </c>
      <c r="E18" s="114">
        <v>0.75</v>
      </c>
      <c r="F18" s="114">
        <v>9</v>
      </c>
      <c r="G18" s="114">
        <v>5</v>
      </c>
      <c r="H18" s="114">
        <v>0</v>
      </c>
      <c r="I18" s="173">
        <f t="shared" si="0"/>
        <v>20.75</v>
      </c>
      <c r="J18" s="96">
        <v>42.5</v>
      </c>
      <c r="K18" s="103">
        <f t="shared" si="1"/>
        <v>63.25</v>
      </c>
      <c r="L18" s="113" t="s">
        <v>63</v>
      </c>
      <c r="M18" s="113" t="s">
        <v>174</v>
      </c>
      <c r="O18" s="172"/>
    </row>
    <row r="19" spans="1:15" ht="30" customHeight="1">
      <c r="A19" s="113" t="s">
        <v>195</v>
      </c>
      <c r="B19" s="113" t="s">
        <v>196</v>
      </c>
      <c r="C19" s="114">
        <v>5</v>
      </c>
      <c r="D19" s="114">
        <v>0</v>
      </c>
      <c r="E19" s="114">
        <v>2</v>
      </c>
      <c r="F19" s="114">
        <v>8.5</v>
      </c>
      <c r="G19" s="114">
        <v>5</v>
      </c>
      <c r="H19" s="114">
        <v>0</v>
      </c>
      <c r="I19" s="173">
        <f t="shared" si="0"/>
        <v>20.5</v>
      </c>
      <c r="J19" s="95">
        <v>42.5</v>
      </c>
      <c r="K19" s="103">
        <f t="shared" si="1"/>
        <v>63</v>
      </c>
      <c r="L19" s="113" t="s">
        <v>63</v>
      </c>
      <c r="M19" s="113" t="s">
        <v>174</v>
      </c>
      <c r="O19" s="172"/>
    </row>
    <row r="20" spans="1:15" ht="30" customHeight="1">
      <c r="A20" s="113" t="s">
        <v>197</v>
      </c>
      <c r="B20" s="113" t="s">
        <v>198</v>
      </c>
      <c r="C20" s="114">
        <v>5</v>
      </c>
      <c r="D20" s="114">
        <v>1</v>
      </c>
      <c r="E20" s="114">
        <v>0.75</v>
      </c>
      <c r="F20" s="114">
        <v>10</v>
      </c>
      <c r="G20" s="114">
        <v>5</v>
      </c>
      <c r="H20" s="114">
        <v>0</v>
      </c>
      <c r="I20" s="173">
        <f t="shared" si="0"/>
        <v>21.75</v>
      </c>
      <c r="J20" s="95">
        <v>40.5</v>
      </c>
      <c r="K20" s="103">
        <f t="shared" si="1"/>
        <v>62.25</v>
      </c>
      <c r="L20" s="113" t="s">
        <v>63</v>
      </c>
      <c r="M20" s="113" t="s">
        <v>174</v>
      </c>
      <c r="O20" s="172"/>
    </row>
    <row r="21" spans="1:15" ht="30" customHeight="1">
      <c r="A21" s="113" t="s">
        <v>199</v>
      </c>
      <c r="B21" s="113" t="s">
        <v>200</v>
      </c>
      <c r="C21" s="114">
        <v>5</v>
      </c>
      <c r="D21" s="114">
        <v>0.5</v>
      </c>
      <c r="E21" s="114">
        <v>2</v>
      </c>
      <c r="F21" s="114">
        <v>10</v>
      </c>
      <c r="G21" s="114">
        <v>5</v>
      </c>
      <c r="H21" s="114">
        <v>0</v>
      </c>
      <c r="I21" s="173">
        <f t="shared" si="0"/>
        <v>22.5</v>
      </c>
      <c r="J21" s="95">
        <v>39.5</v>
      </c>
      <c r="K21" s="103">
        <f t="shared" si="1"/>
        <v>62</v>
      </c>
      <c r="L21" s="113" t="s">
        <v>63</v>
      </c>
      <c r="M21" s="113" t="s">
        <v>174</v>
      </c>
      <c r="O21" s="172"/>
    </row>
    <row r="22" spans="1:15" ht="30" customHeight="1">
      <c r="A22" s="113" t="s">
        <v>201</v>
      </c>
      <c r="B22" s="113" t="s">
        <v>202</v>
      </c>
      <c r="C22" s="114">
        <v>5</v>
      </c>
      <c r="D22" s="114">
        <v>1</v>
      </c>
      <c r="E22" s="114">
        <v>2</v>
      </c>
      <c r="F22" s="114">
        <v>10</v>
      </c>
      <c r="G22" s="114">
        <v>5</v>
      </c>
      <c r="H22" s="114">
        <v>0</v>
      </c>
      <c r="I22" s="173">
        <f t="shared" si="0"/>
        <v>23</v>
      </c>
      <c r="J22" s="95">
        <v>39</v>
      </c>
      <c r="K22" s="103">
        <f t="shared" si="1"/>
        <v>62</v>
      </c>
      <c r="L22" s="113" t="s">
        <v>63</v>
      </c>
      <c r="M22" s="113" t="s">
        <v>174</v>
      </c>
      <c r="O22" s="172"/>
    </row>
    <row r="23" spans="1:15" ht="30" customHeight="1">
      <c r="A23" s="113" t="s">
        <v>203</v>
      </c>
      <c r="B23" s="113" t="s">
        <v>204</v>
      </c>
      <c r="C23" s="114">
        <v>5</v>
      </c>
      <c r="D23" s="114">
        <v>1.5</v>
      </c>
      <c r="E23" s="114">
        <v>0.75</v>
      </c>
      <c r="F23" s="114">
        <v>8.5</v>
      </c>
      <c r="G23" s="114">
        <v>5</v>
      </c>
      <c r="H23" s="114">
        <v>0</v>
      </c>
      <c r="I23" s="173">
        <f t="shared" si="0"/>
        <v>20.75</v>
      </c>
      <c r="J23" s="95">
        <v>41</v>
      </c>
      <c r="K23" s="103">
        <f t="shared" si="1"/>
        <v>61.75</v>
      </c>
      <c r="L23" s="113" t="s">
        <v>63</v>
      </c>
      <c r="M23" s="113" t="s">
        <v>174</v>
      </c>
      <c r="O23" s="172"/>
    </row>
    <row r="24" spans="1:15" ht="30" customHeight="1">
      <c r="A24" s="113" t="s">
        <v>205</v>
      </c>
      <c r="B24" s="113" t="s">
        <v>206</v>
      </c>
      <c r="C24" s="114">
        <v>5</v>
      </c>
      <c r="D24" s="114">
        <v>0.5</v>
      </c>
      <c r="E24" s="114">
        <v>0.75</v>
      </c>
      <c r="F24" s="114">
        <v>9</v>
      </c>
      <c r="G24" s="114">
        <v>5</v>
      </c>
      <c r="H24" s="114">
        <v>0</v>
      </c>
      <c r="I24" s="173">
        <f t="shared" si="0"/>
        <v>20.25</v>
      </c>
      <c r="J24" s="95">
        <v>41.5</v>
      </c>
      <c r="K24" s="103">
        <f t="shared" si="1"/>
        <v>61.75</v>
      </c>
      <c r="L24" s="113" t="s">
        <v>63</v>
      </c>
      <c r="M24" s="113" t="s">
        <v>174</v>
      </c>
      <c r="O24" s="172"/>
    </row>
    <row r="25" spans="1:15" ht="30" customHeight="1">
      <c r="A25" s="113" t="s">
        <v>207</v>
      </c>
      <c r="B25" s="113" t="s">
        <v>208</v>
      </c>
      <c r="C25" s="114">
        <v>5</v>
      </c>
      <c r="D25" s="114">
        <v>0.5</v>
      </c>
      <c r="E25" s="114">
        <v>0.75</v>
      </c>
      <c r="F25" s="114">
        <v>10</v>
      </c>
      <c r="G25" s="114">
        <v>5</v>
      </c>
      <c r="H25" s="114">
        <v>0</v>
      </c>
      <c r="I25" s="173">
        <f t="shared" si="0"/>
        <v>21.25</v>
      </c>
      <c r="J25" s="95">
        <v>40.5</v>
      </c>
      <c r="K25" s="103">
        <f t="shared" si="1"/>
        <v>61.75</v>
      </c>
      <c r="L25" s="113" t="s">
        <v>63</v>
      </c>
      <c r="M25" s="113" t="s">
        <v>174</v>
      </c>
      <c r="O25" s="172"/>
    </row>
    <row r="26" spans="1:15" ht="30" customHeight="1">
      <c r="A26" s="113" t="s">
        <v>209</v>
      </c>
      <c r="B26" s="113" t="s">
        <v>210</v>
      </c>
      <c r="C26" s="114">
        <v>5</v>
      </c>
      <c r="D26" s="114">
        <v>0</v>
      </c>
      <c r="E26" s="114">
        <v>0.75</v>
      </c>
      <c r="F26" s="114">
        <v>9</v>
      </c>
      <c r="G26" s="114">
        <v>5</v>
      </c>
      <c r="H26" s="114">
        <v>0</v>
      </c>
      <c r="I26" s="173">
        <f t="shared" si="0"/>
        <v>19.75</v>
      </c>
      <c r="J26" s="95">
        <v>42</v>
      </c>
      <c r="K26" s="103">
        <f t="shared" si="1"/>
        <v>61.75</v>
      </c>
      <c r="L26" s="113" t="s">
        <v>63</v>
      </c>
      <c r="M26" s="113" t="s">
        <v>174</v>
      </c>
    </row>
    <row r="27" spans="1:15" ht="30" customHeight="1">
      <c r="A27" s="113" t="s">
        <v>211</v>
      </c>
      <c r="B27" s="113" t="s">
        <v>212</v>
      </c>
      <c r="C27" s="114">
        <v>5</v>
      </c>
      <c r="D27" s="114">
        <v>0.5</v>
      </c>
      <c r="E27" s="114">
        <v>2</v>
      </c>
      <c r="F27" s="114">
        <v>10</v>
      </c>
      <c r="G27" s="114">
        <v>5</v>
      </c>
      <c r="H27" s="114">
        <v>0</v>
      </c>
      <c r="I27" s="173">
        <f t="shared" si="0"/>
        <v>22.5</v>
      </c>
      <c r="J27" s="96">
        <v>39</v>
      </c>
      <c r="K27" s="103">
        <f t="shared" si="1"/>
        <v>61.5</v>
      </c>
      <c r="L27" s="113" t="s">
        <v>63</v>
      </c>
      <c r="M27" s="113" t="s">
        <v>174</v>
      </c>
    </row>
    <row r="28" spans="1:15" ht="30" customHeight="1">
      <c r="A28" s="113" t="s">
        <v>213</v>
      </c>
      <c r="B28" s="113" t="s">
        <v>214</v>
      </c>
      <c r="C28" s="114">
        <v>5</v>
      </c>
      <c r="D28" s="114">
        <v>1</v>
      </c>
      <c r="E28" s="114">
        <v>2</v>
      </c>
      <c r="F28" s="114">
        <v>9</v>
      </c>
      <c r="G28" s="114">
        <v>5</v>
      </c>
      <c r="H28" s="114">
        <v>0</v>
      </c>
      <c r="I28" s="173">
        <f t="shared" si="0"/>
        <v>22</v>
      </c>
      <c r="J28" s="95">
        <v>39.5</v>
      </c>
      <c r="K28" s="103">
        <f t="shared" si="1"/>
        <v>61.5</v>
      </c>
      <c r="L28" s="113" t="s">
        <v>63</v>
      </c>
      <c r="M28" s="113" t="s">
        <v>174</v>
      </c>
    </row>
    <row r="29" spans="1:15" ht="30" customHeight="1">
      <c r="A29" s="113" t="s">
        <v>215</v>
      </c>
      <c r="B29" s="113" t="s">
        <v>216</v>
      </c>
      <c r="C29" s="114">
        <v>5</v>
      </c>
      <c r="D29" s="114">
        <v>3</v>
      </c>
      <c r="E29" s="114">
        <v>2</v>
      </c>
      <c r="F29" s="114">
        <v>10</v>
      </c>
      <c r="G29" s="114">
        <v>5</v>
      </c>
      <c r="H29" s="114">
        <v>0</v>
      </c>
      <c r="I29" s="173">
        <f t="shared" si="0"/>
        <v>25</v>
      </c>
      <c r="J29" s="95">
        <v>36</v>
      </c>
      <c r="K29" s="103">
        <f t="shared" si="1"/>
        <v>61</v>
      </c>
      <c r="L29" s="113" t="s">
        <v>63</v>
      </c>
      <c r="M29" s="113" t="s">
        <v>174</v>
      </c>
      <c r="O29" s="171"/>
    </row>
    <row r="30" spans="1:15" ht="30" customHeight="1">
      <c r="A30" s="113" t="s">
        <v>217</v>
      </c>
      <c r="B30" s="113" t="s">
        <v>218</v>
      </c>
      <c r="C30" s="114">
        <v>5</v>
      </c>
      <c r="D30" s="114">
        <v>1</v>
      </c>
      <c r="E30" s="114">
        <v>2</v>
      </c>
      <c r="F30" s="114">
        <v>9.5</v>
      </c>
      <c r="G30" s="114">
        <v>5</v>
      </c>
      <c r="H30" s="114">
        <v>0</v>
      </c>
      <c r="I30" s="173">
        <f t="shared" si="0"/>
        <v>22.5</v>
      </c>
      <c r="J30" s="95">
        <v>38.5</v>
      </c>
      <c r="K30" s="103">
        <f t="shared" si="1"/>
        <v>61</v>
      </c>
      <c r="L30" s="113" t="s">
        <v>63</v>
      </c>
      <c r="M30" s="113" t="s">
        <v>174</v>
      </c>
      <c r="O30" s="171"/>
    </row>
    <row r="31" spans="1:15" ht="30" customHeight="1">
      <c r="A31" s="113" t="s">
        <v>219</v>
      </c>
      <c r="B31" s="113" t="s">
        <v>220</v>
      </c>
      <c r="C31" s="114">
        <v>5</v>
      </c>
      <c r="D31" s="114">
        <v>3</v>
      </c>
      <c r="E31" s="114">
        <v>0.75</v>
      </c>
      <c r="F31" s="114">
        <v>10</v>
      </c>
      <c r="G31" s="114">
        <v>5</v>
      </c>
      <c r="H31" s="114">
        <v>0</v>
      </c>
      <c r="I31" s="173">
        <f t="shared" si="0"/>
        <v>23.75</v>
      </c>
      <c r="J31" s="95">
        <v>37</v>
      </c>
      <c r="K31" s="103">
        <f t="shared" si="1"/>
        <v>60.75</v>
      </c>
      <c r="L31" s="113" t="s">
        <v>63</v>
      </c>
      <c r="M31" s="113" t="s">
        <v>174</v>
      </c>
      <c r="O31" s="172"/>
    </row>
    <row r="32" spans="1:15" ht="30" customHeight="1">
      <c r="A32" s="113" t="s">
        <v>221</v>
      </c>
      <c r="B32" s="113" t="s">
        <v>222</v>
      </c>
      <c r="C32" s="114">
        <v>5</v>
      </c>
      <c r="D32" s="114">
        <v>1</v>
      </c>
      <c r="E32" s="114">
        <v>2</v>
      </c>
      <c r="F32" s="114">
        <v>7.6</v>
      </c>
      <c r="G32" s="114">
        <v>5</v>
      </c>
      <c r="H32" s="114">
        <v>0</v>
      </c>
      <c r="I32" s="173">
        <f t="shared" si="0"/>
        <v>20.6</v>
      </c>
      <c r="J32" s="95">
        <v>40</v>
      </c>
      <c r="K32" s="103">
        <f t="shared" si="1"/>
        <v>60.6</v>
      </c>
      <c r="L32" s="113" t="s">
        <v>63</v>
      </c>
      <c r="M32" s="113" t="s">
        <v>174</v>
      </c>
      <c r="O32" s="172"/>
    </row>
    <row r="33" spans="1:15" ht="30" customHeight="1">
      <c r="A33" s="113" t="s">
        <v>223</v>
      </c>
      <c r="B33" s="113" t="s">
        <v>224</v>
      </c>
      <c r="C33" s="114">
        <v>5</v>
      </c>
      <c r="D33" s="114">
        <v>1.5</v>
      </c>
      <c r="E33" s="114">
        <v>1.5</v>
      </c>
      <c r="F33" s="114">
        <v>10</v>
      </c>
      <c r="G33" s="114">
        <v>5</v>
      </c>
      <c r="H33" s="114">
        <v>0</v>
      </c>
      <c r="I33" s="173">
        <f t="shared" si="0"/>
        <v>23</v>
      </c>
      <c r="J33" s="96">
        <v>37.5</v>
      </c>
      <c r="K33" s="103">
        <f t="shared" si="1"/>
        <v>60.5</v>
      </c>
      <c r="L33" s="113" t="s">
        <v>63</v>
      </c>
      <c r="M33" s="113" t="s">
        <v>174</v>
      </c>
      <c r="O33" s="172"/>
    </row>
    <row r="34" spans="1:15" ht="30" customHeight="1">
      <c r="A34" s="113" t="s">
        <v>225</v>
      </c>
      <c r="B34" s="113" t="s">
        <v>226</v>
      </c>
      <c r="C34" s="115">
        <v>1.75</v>
      </c>
      <c r="D34" s="114">
        <v>1</v>
      </c>
      <c r="E34" s="114">
        <v>0.75</v>
      </c>
      <c r="F34" s="114">
        <v>9</v>
      </c>
      <c r="G34" s="114">
        <v>5</v>
      </c>
      <c r="H34" s="114">
        <v>0</v>
      </c>
      <c r="I34" s="173">
        <f t="shared" si="0"/>
        <v>17.5</v>
      </c>
      <c r="J34" s="95">
        <v>42.5</v>
      </c>
      <c r="K34" s="103">
        <f t="shared" si="1"/>
        <v>60</v>
      </c>
      <c r="L34" s="113" t="s">
        <v>63</v>
      </c>
      <c r="M34" s="113" t="s">
        <v>174</v>
      </c>
      <c r="O34" s="172"/>
    </row>
    <row r="35" spans="1:15" ht="30" customHeight="1">
      <c r="A35" s="113" t="s">
        <v>227</v>
      </c>
      <c r="B35" s="113" t="s">
        <v>228</v>
      </c>
      <c r="C35" s="114">
        <v>2.25</v>
      </c>
      <c r="D35" s="114">
        <v>1.5</v>
      </c>
      <c r="E35" s="114">
        <v>0.75</v>
      </c>
      <c r="F35" s="114">
        <v>9</v>
      </c>
      <c r="G35" s="114">
        <v>5</v>
      </c>
      <c r="H35" s="114">
        <v>0</v>
      </c>
      <c r="I35" s="173">
        <f t="shared" si="0"/>
        <v>18.5</v>
      </c>
      <c r="J35" s="95">
        <v>41.5</v>
      </c>
      <c r="K35" s="103">
        <f t="shared" si="1"/>
        <v>60</v>
      </c>
      <c r="L35" s="113" t="s">
        <v>63</v>
      </c>
      <c r="M35" s="113" t="s">
        <v>174</v>
      </c>
      <c r="O35" s="172"/>
    </row>
    <row r="36" spans="1:15" ht="30" customHeight="1">
      <c r="A36" s="113" t="s">
        <v>229</v>
      </c>
      <c r="B36" s="113" t="s">
        <v>230</v>
      </c>
      <c r="C36" s="114">
        <v>5</v>
      </c>
      <c r="D36" s="114">
        <v>1</v>
      </c>
      <c r="E36" s="114">
        <v>2</v>
      </c>
      <c r="F36" s="114">
        <v>10</v>
      </c>
      <c r="G36" s="114">
        <v>5</v>
      </c>
      <c r="H36" s="114">
        <v>0</v>
      </c>
      <c r="I36" s="173">
        <f t="shared" si="0"/>
        <v>23</v>
      </c>
      <c r="J36" s="95">
        <v>36.5</v>
      </c>
      <c r="K36" s="103">
        <f t="shared" si="1"/>
        <v>59.5</v>
      </c>
      <c r="L36" s="113" t="s">
        <v>63</v>
      </c>
      <c r="M36" s="113" t="s">
        <v>174</v>
      </c>
      <c r="O36" s="172"/>
    </row>
    <row r="37" spans="1:15" ht="30" customHeight="1">
      <c r="A37" s="113" t="s">
        <v>231</v>
      </c>
      <c r="B37" s="113" t="s">
        <v>232</v>
      </c>
      <c r="C37" s="114">
        <v>5</v>
      </c>
      <c r="D37" s="114">
        <v>0</v>
      </c>
      <c r="E37" s="114">
        <v>2</v>
      </c>
      <c r="F37" s="114">
        <v>10</v>
      </c>
      <c r="G37" s="114">
        <v>5</v>
      </c>
      <c r="H37" s="114">
        <v>0</v>
      </c>
      <c r="I37" s="173">
        <f t="shared" si="0"/>
        <v>22</v>
      </c>
      <c r="J37" s="95">
        <v>37.5</v>
      </c>
      <c r="K37" s="103">
        <f t="shared" si="1"/>
        <v>59.5</v>
      </c>
      <c r="L37" s="113" t="s">
        <v>63</v>
      </c>
      <c r="M37" s="113" t="s">
        <v>174</v>
      </c>
      <c r="O37" s="172"/>
    </row>
    <row r="38" spans="1:15" ht="30" customHeight="1">
      <c r="A38" s="113" t="s">
        <v>233</v>
      </c>
      <c r="B38" s="113" t="s">
        <v>234</v>
      </c>
      <c r="C38" s="114">
        <v>5</v>
      </c>
      <c r="D38" s="114">
        <v>1</v>
      </c>
      <c r="E38" s="114">
        <v>0.75</v>
      </c>
      <c r="F38" s="114">
        <v>8.6</v>
      </c>
      <c r="G38" s="114">
        <v>5</v>
      </c>
      <c r="H38" s="114">
        <v>0</v>
      </c>
      <c r="I38" s="173">
        <f t="shared" si="0"/>
        <v>20.350000000000001</v>
      </c>
      <c r="J38" s="95">
        <v>39</v>
      </c>
      <c r="K38" s="103">
        <f t="shared" si="1"/>
        <v>59.35</v>
      </c>
      <c r="L38" s="113" t="s">
        <v>63</v>
      </c>
      <c r="M38" s="113" t="s">
        <v>174</v>
      </c>
      <c r="O38" s="172"/>
    </row>
    <row r="39" spans="1:15" ht="30" customHeight="1">
      <c r="A39" s="113" t="s">
        <v>235</v>
      </c>
      <c r="B39" s="113" t="s">
        <v>236</v>
      </c>
      <c r="C39" s="114">
        <v>5</v>
      </c>
      <c r="D39" s="114">
        <v>1</v>
      </c>
      <c r="E39" s="114">
        <v>0.75</v>
      </c>
      <c r="F39" s="114">
        <v>8.5</v>
      </c>
      <c r="G39" s="114">
        <v>5</v>
      </c>
      <c r="H39" s="114">
        <v>0</v>
      </c>
      <c r="I39" s="173">
        <f t="shared" si="0"/>
        <v>20.25</v>
      </c>
      <c r="J39" s="95">
        <v>38.5</v>
      </c>
      <c r="K39" s="103">
        <f t="shared" si="1"/>
        <v>58.75</v>
      </c>
      <c r="L39" s="113" t="s">
        <v>63</v>
      </c>
      <c r="M39" s="113" t="s">
        <v>174</v>
      </c>
      <c r="O39" s="172"/>
    </row>
    <row r="40" spans="1:15" ht="30" customHeight="1">
      <c r="A40" s="113" t="s">
        <v>237</v>
      </c>
      <c r="B40" s="113" t="s">
        <v>238</v>
      </c>
      <c r="C40" s="114">
        <v>4</v>
      </c>
      <c r="D40" s="114">
        <v>0</v>
      </c>
      <c r="E40" s="114">
        <v>1.5</v>
      </c>
      <c r="F40" s="114">
        <v>10</v>
      </c>
      <c r="G40" s="114">
        <v>5</v>
      </c>
      <c r="H40" s="114">
        <v>0</v>
      </c>
      <c r="I40" s="173">
        <f t="shared" ref="I40:I71" si="2">C40+D40+E40+F40+G40+H40</f>
        <v>20.5</v>
      </c>
      <c r="J40" s="95">
        <v>38</v>
      </c>
      <c r="K40" s="103">
        <f t="shared" ref="K40:K71" si="3">I40+J40</f>
        <v>58.5</v>
      </c>
      <c r="L40" s="113" t="s">
        <v>63</v>
      </c>
      <c r="M40" s="113" t="s">
        <v>174</v>
      </c>
      <c r="O40" s="172"/>
    </row>
    <row r="41" spans="1:15" ht="30" customHeight="1">
      <c r="A41" s="113" t="s">
        <v>239</v>
      </c>
      <c r="B41" s="113" t="s">
        <v>240</v>
      </c>
      <c r="C41" s="114">
        <v>5</v>
      </c>
      <c r="D41" s="114">
        <v>2</v>
      </c>
      <c r="E41" s="114">
        <v>0.75</v>
      </c>
      <c r="F41" s="114">
        <v>10</v>
      </c>
      <c r="G41" s="114">
        <v>5</v>
      </c>
      <c r="H41" s="114">
        <v>1.05</v>
      </c>
      <c r="I41" s="173">
        <f t="shared" si="2"/>
        <v>23.8</v>
      </c>
      <c r="J41" s="97">
        <v>34.5</v>
      </c>
      <c r="K41" s="103">
        <f t="shared" si="3"/>
        <v>58.3</v>
      </c>
      <c r="L41" s="113" t="s">
        <v>63</v>
      </c>
      <c r="M41" s="113" t="s">
        <v>174</v>
      </c>
      <c r="O41" s="172"/>
    </row>
    <row r="42" spans="1:15" ht="30" customHeight="1">
      <c r="A42" s="113" t="s">
        <v>241</v>
      </c>
      <c r="B42" s="113" t="s">
        <v>242</v>
      </c>
      <c r="C42" s="114">
        <v>3.5</v>
      </c>
      <c r="D42" s="114">
        <v>1.5</v>
      </c>
      <c r="E42" s="114">
        <v>2</v>
      </c>
      <c r="F42" s="114">
        <v>10</v>
      </c>
      <c r="G42" s="114">
        <v>5</v>
      </c>
      <c r="H42" s="114">
        <v>0</v>
      </c>
      <c r="I42" s="173">
        <f t="shared" si="2"/>
        <v>22</v>
      </c>
      <c r="J42" s="96">
        <v>35.5</v>
      </c>
      <c r="K42" s="103">
        <f t="shared" si="3"/>
        <v>57.5</v>
      </c>
      <c r="L42" s="113" t="s">
        <v>63</v>
      </c>
      <c r="M42" s="113" t="s">
        <v>174</v>
      </c>
      <c r="O42" s="172"/>
    </row>
    <row r="43" spans="1:15" ht="30" customHeight="1">
      <c r="A43" s="113" t="s">
        <v>243</v>
      </c>
      <c r="B43" s="113" t="s">
        <v>244</v>
      </c>
      <c r="C43" s="114">
        <v>0</v>
      </c>
      <c r="D43" s="114">
        <v>0</v>
      </c>
      <c r="E43" s="114">
        <v>2</v>
      </c>
      <c r="F43" s="114">
        <v>10</v>
      </c>
      <c r="G43" s="114">
        <v>5</v>
      </c>
      <c r="H43" s="114">
        <v>0</v>
      </c>
      <c r="I43" s="173">
        <f t="shared" si="2"/>
        <v>17</v>
      </c>
      <c r="J43" s="95">
        <v>40.5</v>
      </c>
      <c r="K43" s="103">
        <f t="shared" si="3"/>
        <v>57.5</v>
      </c>
      <c r="L43" s="113" t="s">
        <v>63</v>
      </c>
      <c r="M43" s="113" t="s">
        <v>174</v>
      </c>
      <c r="O43" s="172"/>
    </row>
    <row r="44" spans="1:15" ht="30" customHeight="1">
      <c r="A44" s="113" t="s">
        <v>245</v>
      </c>
      <c r="B44" s="113" t="s">
        <v>246</v>
      </c>
      <c r="C44" s="114">
        <v>5</v>
      </c>
      <c r="D44" s="114">
        <v>0</v>
      </c>
      <c r="E44" s="114">
        <v>2</v>
      </c>
      <c r="F44" s="114">
        <v>9</v>
      </c>
      <c r="G44" s="114">
        <v>5</v>
      </c>
      <c r="H44" s="114">
        <v>0</v>
      </c>
      <c r="I44" s="173">
        <f t="shared" si="2"/>
        <v>21</v>
      </c>
      <c r="J44" s="96">
        <v>36.5</v>
      </c>
      <c r="K44" s="103">
        <f t="shared" si="3"/>
        <v>57.5</v>
      </c>
      <c r="L44" s="113" t="s">
        <v>63</v>
      </c>
      <c r="M44" s="113" t="s">
        <v>174</v>
      </c>
      <c r="O44" s="172"/>
    </row>
    <row r="45" spans="1:15" ht="30" customHeight="1">
      <c r="A45" s="113" t="s">
        <v>247</v>
      </c>
      <c r="B45" s="113" t="s">
        <v>248</v>
      </c>
      <c r="C45" s="114">
        <v>5</v>
      </c>
      <c r="D45" s="114">
        <v>1.5</v>
      </c>
      <c r="E45" s="114">
        <v>0.75</v>
      </c>
      <c r="F45" s="114">
        <v>8</v>
      </c>
      <c r="G45" s="114">
        <v>5</v>
      </c>
      <c r="H45" s="114">
        <v>0</v>
      </c>
      <c r="I45" s="173">
        <f t="shared" si="2"/>
        <v>20.25</v>
      </c>
      <c r="J45" s="95">
        <v>36</v>
      </c>
      <c r="K45" s="103">
        <f t="shared" si="3"/>
        <v>56.25</v>
      </c>
      <c r="L45" s="113" t="s">
        <v>63</v>
      </c>
      <c r="M45" s="113" t="s">
        <v>174</v>
      </c>
      <c r="O45" s="172"/>
    </row>
    <row r="46" spans="1:15" ht="30" customHeight="1">
      <c r="A46" s="113" t="s">
        <v>249</v>
      </c>
      <c r="B46" s="113" t="s">
        <v>250</v>
      </c>
      <c r="C46" s="114">
        <v>5</v>
      </c>
      <c r="D46" s="114">
        <v>1</v>
      </c>
      <c r="E46" s="114">
        <v>1.5</v>
      </c>
      <c r="F46" s="114">
        <v>8.1</v>
      </c>
      <c r="G46" s="114">
        <v>5</v>
      </c>
      <c r="H46" s="114">
        <v>0</v>
      </c>
      <c r="I46" s="173">
        <f t="shared" si="2"/>
        <v>20.6</v>
      </c>
      <c r="J46" s="96">
        <v>35.5</v>
      </c>
      <c r="K46" s="103">
        <f t="shared" si="3"/>
        <v>56.1</v>
      </c>
      <c r="L46" s="113" t="s">
        <v>63</v>
      </c>
      <c r="M46" s="113" t="s">
        <v>174</v>
      </c>
      <c r="O46" s="172"/>
    </row>
    <row r="47" spans="1:15" ht="30" customHeight="1">
      <c r="A47" s="113" t="s">
        <v>251</v>
      </c>
      <c r="B47" s="113" t="s">
        <v>252</v>
      </c>
      <c r="C47" s="114">
        <v>5</v>
      </c>
      <c r="D47" s="114">
        <v>0.5</v>
      </c>
      <c r="E47" s="114">
        <v>2</v>
      </c>
      <c r="F47" s="114">
        <v>10</v>
      </c>
      <c r="G47" s="114">
        <v>5</v>
      </c>
      <c r="H47" s="114">
        <v>0.5</v>
      </c>
      <c r="I47" s="173">
        <f t="shared" si="2"/>
        <v>23</v>
      </c>
      <c r="J47" s="96">
        <v>33</v>
      </c>
      <c r="K47" s="103">
        <f t="shared" si="3"/>
        <v>56</v>
      </c>
      <c r="L47" s="113" t="s">
        <v>63</v>
      </c>
      <c r="M47" s="113" t="s">
        <v>174</v>
      </c>
      <c r="O47" s="172"/>
    </row>
    <row r="48" spans="1:15" ht="30" customHeight="1">
      <c r="A48" s="113" t="s">
        <v>253</v>
      </c>
      <c r="B48" s="113" t="s">
        <v>254</v>
      </c>
      <c r="C48" s="114">
        <v>5</v>
      </c>
      <c r="D48" s="114">
        <v>1</v>
      </c>
      <c r="E48" s="114">
        <v>0.75</v>
      </c>
      <c r="F48" s="114">
        <v>7</v>
      </c>
      <c r="G48" s="114">
        <v>5</v>
      </c>
      <c r="H48" s="114">
        <v>0</v>
      </c>
      <c r="I48" s="173">
        <f t="shared" si="2"/>
        <v>18.75</v>
      </c>
      <c r="J48" s="95">
        <v>37</v>
      </c>
      <c r="K48" s="103">
        <f t="shared" si="3"/>
        <v>55.75</v>
      </c>
      <c r="L48" s="113" t="s">
        <v>63</v>
      </c>
      <c r="M48" s="113" t="s">
        <v>174</v>
      </c>
      <c r="O48" s="172"/>
    </row>
    <row r="49" spans="1:15" ht="30" customHeight="1">
      <c r="A49" s="113" t="s">
        <v>255</v>
      </c>
      <c r="B49" s="113" t="s">
        <v>256</v>
      </c>
      <c r="C49" s="114">
        <v>5</v>
      </c>
      <c r="D49" s="114">
        <v>0.5</v>
      </c>
      <c r="E49" s="114">
        <v>0.75</v>
      </c>
      <c r="F49" s="114">
        <v>10</v>
      </c>
      <c r="G49" s="114">
        <v>5</v>
      </c>
      <c r="H49" s="114">
        <v>0</v>
      </c>
      <c r="I49" s="173">
        <f t="shared" si="2"/>
        <v>21.25</v>
      </c>
      <c r="J49" s="95">
        <v>34.5</v>
      </c>
      <c r="K49" s="103">
        <f t="shared" si="3"/>
        <v>55.75</v>
      </c>
      <c r="L49" s="113" t="s">
        <v>63</v>
      </c>
      <c r="M49" s="113" t="s">
        <v>174</v>
      </c>
      <c r="O49" s="174"/>
    </row>
    <row r="50" spans="1:15" ht="30" customHeight="1">
      <c r="A50" s="113" t="s">
        <v>257</v>
      </c>
      <c r="B50" s="113" t="s">
        <v>258</v>
      </c>
      <c r="C50" s="114">
        <v>4</v>
      </c>
      <c r="D50" s="114">
        <v>0</v>
      </c>
      <c r="E50" s="114">
        <v>2</v>
      </c>
      <c r="F50" s="114">
        <v>7.1</v>
      </c>
      <c r="G50" s="114">
        <v>5</v>
      </c>
      <c r="H50" s="114">
        <v>0</v>
      </c>
      <c r="I50" s="173">
        <f t="shared" si="2"/>
        <v>18.100000000000001</v>
      </c>
      <c r="J50" s="95">
        <v>37.5</v>
      </c>
      <c r="K50" s="103">
        <f t="shared" si="3"/>
        <v>55.6</v>
      </c>
      <c r="L50" s="113" t="s">
        <v>63</v>
      </c>
      <c r="M50" s="113" t="s">
        <v>174</v>
      </c>
      <c r="O50" s="172"/>
    </row>
    <row r="51" spans="1:15" ht="30" customHeight="1">
      <c r="A51" s="113" t="s">
        <v>259</v>
      </c>
      <c r="B51" s="113" t="s">
        <v>260</v>
      </c>
      <c r="C51" s="114">
        <v>5</v>
      </c>
      <c r="D51" s="114">
        <v>0</v>
      </c>
      <c r="E51" s="114">
        <v>2</v>
      </c>
      <c r="F51" s="114">
        <v>7</v>
      </c>
      <c r="G51" s="114">
        <v>5</v>
      </c>
      <c r="H51" s="114">
        <v>0</v>
      </c>
      <c r="I51" s="173">
        <f t="shared" si="2"/>
        <v>19</v>
      </c>
      <c r="J51" s="95">
        <v>36.5</v>
      </c>
      <c r="K51" s="103">
        <f t="shared" si="3"/>
        <v>55.5</v>
      </c>
      <c r="L51" s="113" t="s">
        <v>63</v>
      </c>
      <c r="M51" s="113" t="s">
        <v>174</v>
      </c>
      <c r="O51" s="172"/>
    </row>
    <row r="52" spans="1:15" ht="30" customHeight="1">
      <c r="A52" s="113" t="s">
        <v>261</v>
      </c>
      <c r="B52" s="113" t="s">
        <v>262</v>
      </c>
      <c r="C52" s="114">
        <v>0.25</v>
      </c>
      <c r="D52" s="114">
        <v>0</v>
      </c>
      <c r="E52" s="114">
        <v>2</v>
      </c>
      <c r="F52" s="114">
        <v>10</v>
      </c>
      <c r="G52" s="114">
        <v>5</v>
      </c>
      <c r="H52" s="114">
        <v>0</v>
      </c>
      <c r="I52" s="173">
        <f t="shared" si="2"/>
        <v>17.25</v>
      </c>
      <c r="J52" s="95">
        <v>38</v>
      </c>
      <c r="K52" s="103">
        <f t="shared" si="3"/>
        <v>55.25</v>
      </c>
      <c r="L52" s="113" t="s">
        <v>63</v>
      </c>
      <c r="M52" s="113" t="s">
        <v>174</v>
      </c>
      <c r="O52" s="172"/>
    </row>
    <row r="53" spans="1:15" ht="30" customHeight="1">
      <c r="A53" s="113" t="s">
        <v>263</v>
      </c>
      <c r="B53" s="113" t="s">
        <v>264</v>
      </c>
      <c r="C53" s="114">
        <v>1.75</v>
      </c>
      <c r="D53" s="114">
        <v>0.5</v>
      </c>
      <c r="E53" s="114">
        <v>0.75</v>
      </c>
      <c r="F53" s="114">
        <v>9.6999999999999993</v>
      </c>
      <c r="G53" s="114">
        <v>5</v>
      </c>
      <c r="H53" s="114">
        <v>0</v>
      </c>
      <c r="I53" s="173">
        <f t="shared" si="2"/>
        <v>17.7</v>
      </c>
      <c r="J53" s="95">
        <v>37.5</v>
      </c>
      <c r="K53" s="103">
        <f t="shared" si="3"/>
        <v>55.2</v>
      </c>
      <c r="L53" s="113" t="s">
        <v>63</v>
      </c>
      <c r="M53" s="113" t="s">
        <v>174</v>
      </c>
      <c r="O53" s="172"/>
    </row>
    <row r="54" spans="1:15" ht="30" customHeight="1">
      <c r="A54" s="113" t="s">
        <v>265</v>
      </c>
      <c r="B54" s="113" t="s">
        <v>266</v>
      </c>
      <c r="C54" s="114">
        <v>5</v>
      </c>
      <c r="D54" s="114">
        <v>1</v>
      </c>
      <c r="E54" s="114">
        <v>2</v>
      </c>
      <c r="F54" s="114">
        <v>9</v>
      </c>
      <c r="G54" s="114">
        <v>5</v>
      </c>
      <c r="H54" s="114">
        <v>0</v>
      </c>
      <c r="I54" s="173">
        <f t="shared" si="2"/>
        <v>22</v>
      </c>
      <c r="J54" s="95">
        <v>33</v>
      </c>
      <c r="K54" s="103">
        <f t="shared" si="3"/>
        <v>55</v>
      </c>
      <c r="L54" s="113" t="s">
        <v>63</v>
      </c>
      <c r="M54" s="113" t="s">
        <v>174</v>
      </c>
      <c r="O54" s="172"/>
    </row>
    <row r="55" spans="1:15" ht="30" customHeight="1">
      <c r="A55" s="113" t="s">
        <v>267</v>
      </c>
      <c r="B55" s="113" t="s">
        <v>268</v>
      </c>
      <c r="C55" s="114">
        <v>5</v>
      </c>
      <c r="D55" s="114">
        <v>0.5</v>
      </c>
      <c r="E55" s="114">
        <v>2</v>
      </c>
      <c r="F55" s="114">
        <v>9.8000000000000007</v>
      </c>
      <c r="G55" s="114">
        <v>5</v>
      </c>
      <c r="H55" s="114">
        <v>0</v>
      </c>
      <c r="I55" s="173">
        <f t="shared" si="2"/>
        <v>22.3</v>
      </c>
      <c r="J55" s="95">
        <v>32</v>
      </c>
      <c r="K55" s="103">
        <f t="shared" si="3"/>
        <v>54.3</v>
      </c>
      <c r="L55" s="113" t="s">
        <v>63</v>
      </c>
      <c r="M55" s="113" t="s">
        <v>174</v>
      </c>
      <c r="O55" s="172"/>
    </row>
    <row r="56" spans="1:15" ht="30" customHeight="1">
      <c r="A56" s="113" t="s">
        <v>269</v>
      </c>
      <c r="B56" s="113" t="s">
        <v>270</v>
      </c>
      <c r="C56" s="114">
        <v>5</v>
      </c>
      <c r="D56" s="114">
        <v>1.5</v>
      </c>
      <c r="E56" s="114">
        <v>0.75</v>
      </c>
      <c r="F56" s="114">
        <v>10</v>
      </c>
      <c r="G56" s="114">
        <v>5</v>
      </c>
      <c r="H56" s="114">
        <v>0</v>
      </c>
      <c r="I56" s="173">
        <f t="shared" si="2"/>
        <v>22.25</v>
      </c>
      <c r="J56" s="95">
        <v>32</v>
      </c>
      <c r="K56" s="103">
        <f t="shared" si="3"/>
        <v>54.25</v>
      </c>
      <c r="L56" s="113" t="s">
        <v>63</v>
      </c>
      <c r="M56" s="113" t="s">
        <v>174</v>
      </c>
      <c r="O56" s="172"/>
    </row>
    <row r="57" spans="1:15" ht="30" customHeight="1">
      <c r="A57" s="113" t="s">
        <v>271</v>
      </c>
      <c r="B57" s="113" t="s">
        <v>272</v>
      </c>
      <c r="C57" s="114">
        <v>5</v>
      </c>
      <c r="D57" s="114">
        <v>1</v>
      </c>
      <c r="E57" s="114">
        <v>0.75</v>
      </c>
      <c r="F57" s="114">
        <v>10</v>
      </c>
      <c r="G57" s="114">
        <v>5</v>
      </c>
      <c r="H57" s="114">
        <v>0</v>
      </c>
      <c r="I57" s="173">
        <f t="shared" si="2"/>
        <v>21.75</v>
      </c>
      <c r="J57" s="95">
        <v>32.5</v>
      </c>
      <c r="K57" s="103">
        <f t="shared" si="3"/>
        <v>54.25</v>
      </c>
      <c r="L57" s="113" t="s">
        <v>63</v>
      </c>
      <c r="M57" s="113" t="s">
        <v>174</v>
      </c>
      <c r="O57" s="172"/>
    </row>
    <row r="58" spans="1:15" ht="30" customHeight="1">
      <c r="A58" s="113" t="s">
        <v>273</v>
      </c>
      <c r="B58" s="113" t="s">
        <v>274</v>
      </c>
      <c r="C58" s="114">
        <v>1.5</v>
      </c>
      <c r="D58" s="114">
        <v>1</v>
      </c>
      <c r="E58" s="114">
        <v>2</v>
      </c>
      <c r="F58" s="114">
        <v>9</v>
      </c>
      <c r="G58" s="114">
        <v>5</v>
      </c>
      <c r="H58" s="114">
        <v>0</v>
      </c>
      <c r="I58" s="173">
        <f t="shared" si="2"/>
        <v>18.5</v>
      </c>
      <c r="J58" s="95">
        <v>35.5</v>
      </c>
      <c r="K58" s="103">
        <f t="shared" si="3"/>
        <v>54</v>
      </c>
      <c r="L58" s="113" t="s">
        <v>63</v>
      </c>
      <c r="M58" s="113" t="s">
        <v>174</v>
      </c>
      <c r="O58" s="172"/>
    </row>
    <row r="59" spans="1:15" ht="30" customHeight="1">
      <c r="A59" s="113" t="s">
        <v>275</v>
      </c>
      <c r="B59" s="113" t="s">
        <v>276</v>
      </c>
      <c r="C59" s="114">
        <v>5</v>
      </c>
      <c r="D59" s="114">
        <v>0.5</v>
      </c>
      <c r="E59" s="114">
        <v>2</v>
      </c>
      <c r="F59" s="114">
        <v>8</v>
      </c>
      <c r="G59" s="114">
        <v>5</v>
      </c>
      <c r="H59" s="114">
        <v>0</v>
      </c>
      <c r="I59" s="173">
        <f t="shared" si="2"/>
        <v>20.5</v>
      </c>
      <c r="J59" s="95">
        <v>33.5</v>
      </c>
      <c r="K59" s="103">
        <f t="shared" si="3"/>
        <v>54</v>
      </c>
      <c r="L59" s="113" t="s">
        <v>63</v>
      </c>
      <c r="M59" s="113" t="s">
        <v>174</v>
      </c>
      <c r="O59" s="172"/>
    </row>
    <row r="60" spans="1:15" ht="30" customHeight="1">
      <c r="A60" s="113" t="s">
        <v>277</v>
      </c>
      <c r="B60" s="113" t="s">
        <v>278</v>
      </c>
      <c r="C60" s="114">
        <v>5</v>
      </c>
      <c r="D60" s="114">
        <v>0</v>
      </c>
      <c r="E60" s="114">
        <v>2</v>
      </c>
      <c r="F60" s="114">
        <v>8</v>
      </c>
      <c r="G60" s="114">
        <v>5</v>
      </c>
      <c r="H60" s="114">
        <v>0</v>
      </c>
      <c r="I60" s="173">
        <f t="shared" si="2"/>
        <v>20</v>
      </c>
      <c r="J60" s="95">
        <v>33</v>
      </c>
      <c r="K60" s="103">
        <f t="shared" si="3"/>
        <v>53</v>
      </c>
      <c r="L60" s="113" t="s">
        <v>63</v>
      </c>
      <c r="M60" s="113" t="s">
        <v>174</v>
      </c>
      <c r="O60" s="172"/>
    </row>
    <row r="61" spans="1:15" ht="30" customHeight="1">
      <c r="A61" s="113" t="s">
        <v>279</v>
      </c>
      <c r="B61" s="113" t="s">
        <v>280</v>
      </c>
      <c r="C61" s="114">
        <v>3.5</v>
      </c>
      <c r="D61" s="114">
        <v>1</v>
      </c>
      <c r="E61" s="114">
        <v>1.5</v>
      </c>
      <c r="F61" s="114">
        <v>8.5</v>
      </c>
      <c r="G61" s="114">
        <v>5</v>
      </c>
      <c r="H61" s="114">
        <v>0</v>
      </c>
      <c r="I61" s="173">
        <f t="shared" si="2"/>
        <v>19.5</v>
      </c>
      <c r="J61" s="95">
        <v>33</v>
      </c>
      <c r="K61" s="103">
        <f t="shared" si="3"/>
        <v>52.5</v>
      </c>
      <c r="L61" s="113" t="s">
        <v>63</v>
      </c>
      <c r="M61" s="113" t="s">
        <v>174</v>
      </c>
      <c r="O61" s="172"/>
    </row>
    <row r="62" spans="1:15" ht="30" customHeight="1">
      <c r="A62" s="113" t="s">
        <v>281</v>
      </c>
      <c r="B62" s="113" t="s">
        <v>282</v>
      </c>
      <c r="C62" s="114">
        <v>5</v>
      </c>
      <c r="D62" s="114">
        <v>1.5</v>
      </c>
      <c r="E62" s="114">
        <v>2</v>
      </c>
      <c r="F62" s="114">
        <v>8</v>
      </c>
      <c r="G62" s="114">
        <v>5</v>
      </c>
      <c r="H62" s="114">
        <v>0</v>
      </c>
      <c r="I62" s="173">
        <f t="shared" si="2"/>
        <v>21.5</v>
      </c>
      <c r="J62" s="95">
        <v>31</v>
      </c>
      <c r="K62" s="103">
        <f t="shared" si="3"/>
        <v>52.5</v>
      </c>
      <c r="L62" s="113" t="s">
        <v>63</v>
      </c>
      <c r="M62" s="113" t="s">
        <v>174</v>
      </c>
      <c r="O62" s="172"/>
    </row>
    <row r="63" spans="1:15" ht="30" customHeight="1">
      <c r="A63" s="113" t="s">
        <v>283</v>
      </c>
      <c r="B63" s="113" t="s">
        <v>284</v>
      </c>
      <c r="C63" s="114">
        <v>0</v>
      </c>
      <c r="D63" s="114">
        <v>0</v>
      </c>
      <c r="E63" s="114">
        <v>2</v>
      </c>
      <c r="F63" s="114">
        <v>9.5</v>
      </c>
      <c r="G63" s="114">
        <v>5</v>
      </c>
      <c r="H63" s="114">
        <v>0</v>
      </c>
      <c r="I63" s="173">
        <f t="shared" si="2"/>
        <v>16.5</v>
      </c>
      <c r="J63" s="95">
        <v>35.5</v>
      </c>
      <c r="K63" s="103">
        <f t="shared" si="3"/>
        <v>52</v>
      </c>
      <c r="L63" s="113" t="s">
        <v>63</v>
      </c>
      <c r="M63" s="113" t="s">
        <v>174</v>
      </c>
      <c r="O63" s="171"/>
    </row>
    <row r="64" spans="1:15" ht="30" customHeight="1">
      <c r="A64" s="113" t="s">
        <v>285</v>
      </c>
      <c r="B64" s="113" t="s">
        <v>286</v>
      </c>
      <c r="C64" s="114">
        <v>5</v>
      </c>
      <c r="D64" s="114">
        <v>0.5</v>
      </c>
      <c r="E64" s="114">
        <v>2</v>
      </c>
      <c r="F64" s="114">
        <v>8.5</v>
      </c>
      <c r="G64" s="114">
        <v>5</v>
      </c>
      <c r="H64" s="114">
        <v>0</v>
      </c>
      <c r="I64" s="173">
        <f t="shared" si="2"/>
        <v>21</v>
      </c>
      <c r="J64" s="95">
        <v>31</v>
      </c>
      <c r="K64" s="103">
        <f t="shared" si="3"/>
        <v>52</v>
      </c>
      <c r="L64" s="113" t="s">
        <v>63</v>
      </c>
      <c r="M64" s="113" t="s">
        <v>174</v>
      </c>
      <c r="O64" s="172"/>
    </row>
    <row r="65" spans="1:15" ht="30" customHeight="1">
      <c r="A65" s="113" t="s">
        <v>287</v>
      </c>
      <c r="B65" s="113" t="s">
        <v>288</v>
      </c>
      <c r="C65" s="114">
        <v>5</v>
      </c>
      <c r="D65" s="114">
        <v>1</v>
      </c>
      <c r="E65" s="114">
        <v>0.75</v>
      </c>
      <c r="F65" s="114">
        <v>9.5</v>
      </c>
      <c r="G65" s="114">
        <v>5</v>
      </c>
      <c r="H65" s="114">
        <v>0</v>
      </c>
      <c r="I65" s="173">
        <f t="shared" si="2"/>
        <v>21.25</v>
      </c>
      <c r="J65" s="96">
        <v>30.5</v>
      </c>
      <c r="K65" s="103">
        <f t="shared" si="3"/>
        <v>51.75</v>
      </c>
      <c r="L65" s="113" t="s">
        <v>63</v>
      </c>
      <c r="M65" s="113" t="s">
        <v>174</v>
      </c>
      <c r="O65" s="172"/>
    </row>
    <row r="66" spans="1:15" ht="30" customHeight="1">
      <c r="A66" s="113" t="s">
        <v>289</v>
      </c>
      <c r="B66" s="113" t="s">
        <v>290</v>
      </c>
      <c r="C66" s="114">
        <v>5</v>
      </c>
      <c r="D66" s="114">
        <v>0</v>
      </c>
      <c r="E66" s="114">
        <v>0.75</v>
      </c>
      <c r="F66" s="114">
        <v>7</v>
      </c>
      <c r="G66" s="114">
        <v>5</v>
      </c>
      <c r="H66" s="114">
        <v>0</v>
      </c>
      <c r="I66" s="173">
        <f t="shared" si="2"/>
        <v>17.75</v>
      </c>
      <c r="J66" s="95">
        <v>34</v>
      </c>
      <c r="K66" s="103">
        <f t="shared" si="3"/>
        <v>51.75</v>
      </c>
      <c r="L66" s="113" t="s">
        <v>63</v>
      </c>
      <c r="M66" s="113" t="s">
        <v>174</v>
      </c>
      <c r="O66" s="172"/>
    </row>
    <row r="67" spans="1:15" ht="30" customHeight="1">
      <c r="A67" s="113" t="s">
        <v>291</v>
      </c>
      <c r="B67" s="113" t="s">
        <v>292</v>
      </c>
      <c r="C67" s="114">
        <v>5</v>
      </c>
      <c r="D67" s="114">
        <v>0</v>
      </c>
      <c r="E67" s="114">
        <v>0.75</v>
      </c>
      <c r="F67" s="114">
        <v>9.1999999999999993</v>
      </c>
      <c r="G67" s="114">
        <v>5</v>
      </c>
      <c r="H67" s="114">
        <v>0</v>
      </c>
      <c r="I67" s="173">
        <f t="shared" si="2"/>
        <v>19.95</v>
      </c>
      <c r="J67" s="95">
        <v>31.5</v>
      </c>
      <c r="K67" s="103">
        <f t="shared" si="3"/>
        <v>51.45</v>
      </c>
      <c r="L67" s="113" t="s">
        <v>63</v>
      </c>
      <c r="M67" s="113" t="s">
        <v>174</v>
      </c>
      <c r="O67" s="172"/>
    </row>
    <row r="68" spans="1:15" ht="30" customHeight="1">
      <c r="A68" s="113" t="s">
        <v>293</v>
      </c>
      <c r="B68" s="113" t="s">
        <v>294</v>
      </c>
      <c r="C68" s="114">
        <v>5</v>
      </c>
      <c r="D68" s="114">
        <v>1</v>
      </c>
      <c r="E68" s="114">
        <v>0.75</v>
      </c>
      <c r="F68" s="114">
        <v>8</v>
      </c>
      <c r="G68" s="114">
        <v>5</v>
      </c>
      <c r="H68" s="114">
        <v>0</v>
      </c>
      <c r="I68" s="173">
        <f t="shared" si="2"/>
        <v>19.75</v>
      </c>
      <c r="J68" s="95">
        <v>31</v>
      </c>
      <c r="K68" s="103">
        <f t="shared" si="3"/>
        <v>50.75</v>
      </c>
      <c r="L68" s="113" t="s">
        <v>63</v>
      </c>
      <c r="M68" s="113" t="s">
        <v>174</v>
      </c>
      <c r="O68" s="172"/>
    </row>
    <row r="69" spans="1:15" ht="30" customHeight="1">
      <c r="A69" s="113" t="s">
        <v>295</v>
      </c>
      <c r="B69" s="113" t="s">
        <v>296</v>
      </c>
      <c r="C69" s="114">
        <v>5</v>
      </c>
      <c r="D69" s="114">
        <v>0.5</v>
      </c>
      <c r="E69" s="114">
        <v>2</v>
      </c>
      <c r="F69" s="114">
        <v>7</v>
      </c>
      <c r="G69" s="114">
        <v>5</v>
      </c>
      <c r="H69" s="114">
        <v>0</v>
      </c>
      <c r="I69" s="173">
        <f t="shared" si="2"/>
        <v>19.5</v>
      </c>
      <c r="J69" s="95">
        <v>30.5</v>
      </c>
      <c r="K69" s="103">
        <f t="shared" si="3"/>
        <v>50</v>
      </c>
      <c r="L69" s="113" t="s">
        <v>63</v>
      </c>
      <c r="M69" s="113" t="s">
        <v>174</v>
      </c>
      <c r="O69" s="172"/>
    </row>
    <row r="70" spans="1:15" ht="30" customHeight="1">
      <c r="A70" s="113" t="s">
        <v>297</v>
      </c>
      <c r="B70" s="113" t="s">
        <v>298</v>
      </c>
      <c r="C70" s="114">
        <v>3</v>
      </c>
      <c r="D70" s="114">
        <v>0</v>
      </c>
      <c r="E70" s="114">
        <v>2</v>
      </c>
      <c r="F70" s="114">
        <v>10</v>
      </c>
      <c r="G70" s="114">
        <v>5</v>
      </c>
      <c r="H70" s="114">
        <v>0</v>
      </c>
      <c r="I70" s="173">
        <f t="shared" si="2"/>
        <v>20</v>
      </c>
      <c r="J70" s="97">
        <v>27.5</v>
      </c>
      <c r="K70" s="103">
        <f t="shared" si="3"/>
        <v>47.5</v>
      </c>
      <c r="L70" s="113" t="s">
        <v>63</v>
      </c>
      <c r="M70" s="113" t="s">
        <v>174</v>
      </c>
      <c r="O70" s="172"/>
    </row>
    <row r="71" spans="1:15">
      <c r="O71" s="175"/>
    </row>
    <row r="72" spans="1:15">
      <c r="O72" s="175"/>
    </row>
    <row r="73" spans="1:15">
      <c r="O73" s="175"/>
    </row>
    <row r="74" spans="1:15">
      <c r="O74" s="175"/>
    </row>
    <row r="75" spans="1:15">
      <c r="O75" s="175"/>
    </row>
    <row r="76" spans="1:15">
      <c r="O76" s="175"/>
    </row>
    <row r="77" spans="1:15">
      <c r="O77" s="175"/>
    </row>
    <row r="78" spans="1:15" ht="63.2" customHeight="1">
      <c r="A78" s="88" t="s">
        <v>0</v>
      </c>
      <c r="B78" s="88" t="s">
        <v>1</v>
      </c>
      <c r="C78" s="190" t="s">
        <v>2</v>
      </c>
      <c r="D78" s="191"/>
      <c r="E78" s="191"/>
      <c r="F78" s="191"/>
      <c r="G78" s="191"/>
      <c r="H78" s="192"/>
      <c r="I78" s="88" t="s">
        <v>3</v>
      </c>
      <c r="J78" s="88" t="s">
        <v>4</v>
      </c>
      <c r="K78" s="89" t="s">
        <v>5</v>
      </c>
      <c r="O78" s="175"/>
    </row>
    <row r="79" spans="1:15" ht="30" customHeight="1">
      <c r="A79" s="98" t="s">
        <v>299</v>
      </c>
      <c r="B79" s="98" t="s">
        <v>300</v>
      </c>
      <c r="C79" s="116">
        <v>5</v>
      </c>
      <c r="D79" s="116">
        <v>1.5</v>
      </c>
      <c r="E79" s="116">
        <v>2</v>
      </c>
      <c r="F79" s="116">
        <v>9.5</v>
      </c>
      <c r="G79" s="116">
        <v>5</v>
      </c>
      <c r="H79" s="116">
        <v>0</v>
      </c>
      <c r="I79" s="116">
        <v>18</v>
      </c>
      <c r="J79" s="100">
        <v>49</v>
      </c>
      <c r="K79" s="101">
        <f t="shared" ref="K79:K110" si="4">I79+J79</f>
        <v>67</v>
      </c>
      <c r="L79" s="98" t="s">
        <v>63</v>
      </c>
      <c r="M79" s="98" t="s">
        <v>174</v>
      </c>
      <c r="O79" s="175"/>
    </row>
    <row r="80" spans="1:15" ht="30" customHeight="1">
      <c r="A80" s="98" t="s">
        <v>301</v>
      </c>
      <c r="B80" s="98" t="s">
        <v>302</v>
      </c>
      <c r="C80" s="116">
        <v>5</v>
      </c>
      <c r="D80" s="116">
        <v>3</v>
      </c>
      <c r="E80" s="116">
        <v>2</v>
      </c>
      <c r="F80" s="116">
        <v>10</v>
      </c>
      <c r="G80" s="116">
        <v>5</v>
      </c>
      <c r="H80" s="116">
        <v>0.5</v>
      </c>
      <c r="I80" s="116">
        <v>20.5</v>
      </c>
      <c r="J80" s="100">
        <v>44</v>
      </c>
      <c r="K80" s="101">
        <f t="shared" si="4"/>
        <v>64.5</v>
      </c>
      <c r="L80" s="98" t="s">
        <v>63</v>
      </c>
      <c r="M80" s="98" t="s">
        <v>174</v>
      </c>
      <c r="O80" s="175"/>
    </row>
    <row r="81" spans="1:15" ht="30" customHeight="1">
      <c r="A81" s="98" t="s">
        <v>303</v>
      </c>
      <c r="B81" s="98" t="s">
        <v>304</v>
      </c>
      <c r="C81" s="116">
        <v>5</v>
      </c>
      <c r="D81" s="116">
        <v>1.5</v>
      </c>
      <c r="E81" s="116">
        <v>0.75</v>
      </c>
      <c r="F81" s="116">
        <v>9.4</v>
      </c>
      <c r="G81" s="116">
        <v>5</v>
      </c>
      <c r="H81" s="116">
        <v>1.5</v>
      </c>
      <c r="I81" s="116">
        <v>18.149999999999999</v>
      </c>
      <c r="J81" s="91">
        <v>44</v>
      </c>
      <c r="K81" s="99">
        <f t="shared" si="4"/>
        <v>62.15</v>
      </c>
      <c r="L81" s="98" t="s">
        <v>63</v>
      </c>
      <c r="M81" s="98" t="s">
        <v>174</v>
      </c>
      <c r="O81" s="175"/>
    </row>
    <row r="82" spans="1:15" ht="30" customHeight="1">
      <c r="A82" s="98" t="s">
        <v>305</v>
      </c>
      <c r="B82" s="98" t="s">
        <v>306</v>
      </c>
      <c r="C82" s="116">
        <v>5</v>
      </c>
      <c r="D82" s="116">
        <v>3</v>
      </c>
      <c r="E82" s="116">
        <v>2</v>
      </c>
      <c r="F82" s="116">
        <v>10</v>
      </c>
      <c r="G82" s="116">
        <v>5</v>
      </c>
      <c r="H82" s="116">
        <v>0</v>
      </c>
      <c r="I82" s="116">
        <v>20</v>
      </c>
      <c r="J82" s="90">
        <v>42</v>
      </c>
      <c r="K82" s="99">
        <f t="shared" si="4"/>
        <v>62</v>
      </c>
      <c r="L82" s="98" t="s">
        <v>63</v>
      </c>
      <c r="M82" s="98" t="s">
        <v>174</v>
      </c>
      <c r="O82" s="175"/>
    </row>
    <row r="83" spans="1:15" ht="30" customHeight="1">
      <c r="A83" s="98" t="s">
        <v>307</v>
      </c>
      <c r="B83" s="98" t="s">
        <v>308</v>
      </c>
      <c r="C83" s="116">
        <v>5</v>
      </c>
      <c r="D83" s="116">
        <v>3</v>
      </c>
      <c r="E83" s="116">
        <v>2</v>
      </c>
      <c r="F83" s="116">
        <v>10</v>
      </c>
      <c r="G83" s="116">
        <v>5</v>
      </c>
      <c r="H83" s="116">
        <v>0</v>
      </c>
      <c r="I83" s="116">
        <v>20</v>
      </c>
      <c r="J83" s="90">
        <v>42</v>
      </c>
      <c r="K83" s="99">
        <f t="shared" si="4"/>
        <v>62</v>
      </c>
      <c r="L83" s="98" t="s">
        <v>63</v>
      </c>
      <c r="M83" s="98" t="s">
        <v>174</v>
      </c>
      <c r="O83" s="175"/>
    </row>
    <row r="84" spans="1:15" ht="30" customHeight="1">
      <c r="A84" s="98" t="s">
        <v>309</v>
      </c>
      <c r="B84" s="98" t="s">
        <v>310</v>
      </c>
      <c r="C84" s="116">
        <v>5</v>
      </c>
      <c r="D84" s="116">
        <v>0</v>
      </c>
      <c r="E84" s="116">
        <v>2</v>
      </c>
      <c r="F84" s="116">
        <v>9.8000000000000007</v>
      </c>
      <c r="G84" s="116">
        <v>5</v>
      </c>
      <c r="H84" s="116">
        <v>0</v>
      </c>
      <c r="I84" s="116">
        <v>16.8</v>
      </c>
      <c r="J84" s="90">
        <v>44.5</v>
      </c>
      <c r="K84" s="99">
        <f t="shared" si="4"/>
        <v>61.3</v>
      </c>
      <c r="L84" s="98" t="s">
        <v>63</v>
      </c>
      <c r="M84" s="98" t="s">
        <v>174</v>
      </c>
      <c r="O84" s="175"/>
    </row>
    <row r="85" spans="1:15" ht="30" customHeight="1">
      <c r="A85" s="98" t="s">
        <v>311</v>
      </c>
      <c r="B85" s="98" t="s">
        <v>312</v>
      </c>
      <c r="C85" s="116">
        <v>5</v>
      </c>
      <c r="D85" s="116">
        <v>1.5</v>
      </c>
      <c r="E85" s="116">
        <v>2</v>
      </c>
      <c r="F85" s="116">
        <v>10</v>
      </c>
      <c r="G85" s="116">
        <v>5</v>
      </c>
      <c r="H85" s="116">
        <v>0</v>
      </c>
      <c r="I85" s="116">
        <v>18.5</v>
      </c>
      <c r="J85" s="90">
        <v>42.5</v>
      </c>
      <c r="K85" s="99">
        <f t="shared" si="4"/>
        <v>61</v>
      </c>
      <c r="L85" s="98" t="s">
        <v>63</v>
      </c>
      <c r="M85" s="98" t="s">
        <v>174</v>
      </c>
      <c r="O85" s="175"/>
    </row>
    <row r="86" spans="1:15" ht="30" customHeight="1">
      <c r="A86" s="98" t="s">
        <v>313</v>
      </c>
      <c r="B86" s="98" t="s">
        <v>314</v>
      </c>
      <c r="C86" s="116">
        <v>5</v>
      </c>
      <c r="D86" s="116">
        <v>2</v>
      </c>
      <c r="E86" s="116">
        <v>2</v>
      </c>
      <c r="F86" s="116">
        <v>8.5</v>
      </c>
      <c r="G86" s="116">
        <v>5</v>
      </c>
      <c r="H86" s="116">
        <v>0</v>
      </c>
      <c r="I86" s="116">
        <v>17.5</v>
      </c>
      <c r="J86" s="90">
        <v>43.5</v>
      </c>
      <c r="K86" s="99">
        <f t="shared" si="4"/>
        <v>61</v>
      </c>
      <c r="L86" s="98" t="s">
        <v>63</v>
      </c>
      <c r="M86" s="98" t="s">
        <v>174</v>
      </c>
      <c r="O86" s="175"/>
    </row>
    <row r="87" spans="1:15" ht="30" customHeight="1">
      <c r="A87" s="98" t="s">
        <v>315</v>
      </c>
      <c r="B87" s="98" t="s">
        <v>316</v>
      </c>
      <c r="C87" s="116">
        <v>5</v>
      </c>
      <c r="D87" s="116">
        <v>0</v>
      </c>
      <c r="E87" s="116">
        <v>1</v>
      </c>
      <c r="F87" s="116">
        <v>9.75</v>
      </c>
      <c r="G87" s="116">
        <v>5</v>
      </c>
      <c r="H87" s="116">
        <v>1.5</v>
      </c>
      <c r="I87" s="116">
        <v>17.25</v>
      </c>
      <c r="J87" s="90">
        <v>41</v>
      </c>
      <c r="K87" s="99">
        <f t="shared" si="4"/>
        <v>58.25</v>
      </c>
      <c r="L87" s="98" t="s">
        <v>63</v>
      </c>
      <c r="M87" s="98" t="s">
        <v>174</v>
      </c>
      <c r="O87" s="175"/>
    </row>
    <row r="88" spans="1:15" ht="30" customHeight="1">
      <c r="A88" s="98" t="s">
        <v>317</v>
      </c>
      <c r="B88" s="98" t="s">
        <v>318</v>
      </c>
      <c r="C88" s="116">
        <v>5</v>
      </c>
      <c r="D88" s="116">
        <v>3</v>
      </c>
      <c r="E88" s="116">
        <v>0.75</v>
      </c>
      <c r="F88" s="116">
        <v>9</v>
      </c>
      <c r="G88" s="116">
        <v>5</v>
      </c>
      <c r="H88" s="116">
        <v>0</v>
      </c>
      <c r="I88" s="116">
        <v>17.75</v>
      </c>
      <c r="J88" s="90">
        <v>40</v>
      </c>
      <c r="K88" s="99">
        <f t="shared" si="4"/>
        <v>57.75</v>
      </c>
      <c r="L88" s="98" t="s">
        <v>63</v>
      </c>
      <c r="M88" s="98" t="s">
        <v>174</v>
      </c>
      <c r="O88" s="175"/>
    </row>
    <row r="89" spans="1:15" ht="30" customHeight="1">
      <c r="A89" s="98" t="s">
        <v>319</v>
      </c>
      <c r="B89" s="98" t="s">
        <v>320</v>
      </c>
      <c r="C89" s="116">
        <v>5</v>
      </c>
      <c r="D89" s="116">
        <v>0.5</v>
      </c>
      <c r="E89" s="116">
        <v>1.5</v>
      </c>
      <c r="F89" s="116">
        <v>9.6</v>
      </c>
      <c r="G89" s="116">
        <v>5</v>
      </c>
      <c r="H89" s="116">
        <v>0</v>
      </c>
      <c r="I89" s="116">
        <v>16.600000000000001</v>
      </c>
      <c r="J89" s="91">
        <v>39.5</v>
      </c>
      <c r="K89" s="99">
        <f t="shared" si="4"/>
        <v>56.1</v>
      </c>
      <c r="L89" s="98" t="s">
        <v>63</v>
      </c>
      <c r="M89" s="98" t="s">
        <v>174</v>
      </c>
      <c r="O89" s="175"/>
    </row>
    <row r="90" spans="1:15" ht="30" customHeight="1">
      <c r="A90" s="98" t="s">
        <v>321</v>
      </c>
      <c r="B90" s="98" t="s">
        <v>322</v>
      </c>
      <c r="C90" s="116">
        <v>0</v>
      </c>
      <c r="D90" s="116">
        <v>0</v>
      </c>
      <c r="E90" s="116">
        <v>2</v>
      </c>
      <c r="F90" s="116">
        <v>9.6</v>
      </c>
      <c r="G90" s="116">
        <v>5</v>
      </c>
      <c r="H90" s="116">
        <v>0</v>
      </c>
      <c r="I90" s="116">
        <v>11.6</v>
      </c>
      <c r="J90" s="91">
        <v>44</v>
      </c>
      <c r="K90" s="99">
        <f t="shared" si="4"/>
        <v>55.6</v>
      </c>
      <c r="L90" s="98" t="s">
        <v>63</v>
      </c>
      <c r="M90" s="98" t="s">
        <v>174</v>
      </c>
      <c r="O90" s="175"/>
    </row>
    <row r="91" spans="1:15" ht="30" customHeight="1">
      <c r="A91" s="98" t="s">
        <v>323</v>
      </c>
      <c r="B91" s="98" t="s">
        <v>324</v>
      </c>
      <c r="C91" s="116">
        <v>5</v>
      </c>
      <c r="D91" s="116">
        <v>3</v>
      </c>
      <c r="E91" s="116">
        <v>1.5</v>
      </c>
      <c r="F91" s="116">
        <v>9.5</v>
      </c>
      <c r="G91" s="116">
        <v>5</v>
      </c>
      <c r="H91" s="116">
        <v>0</v>
      </c>
      <c r="I91" s="116">
        <v>19</v>
      </c>
      <c r="J91" s="90">
        <v>35.5</v>
      </c>
      <c r="K91" s="99">
        <f t="shared" si="4"/>
        <v>54.5</v>
      </c>
      <c r="L91" s="98" t="s">
        <v>63</v>
      </c>
      <c r="M91" s="98" t="s">
        <v>174</v>
      </c>
      <c r="O91" s="175"/>
    </row>
    <row r="92" spans="1:15" ht="30" customHeight="1">
      <c r="A92" s="98" t="s">
        <v>325</v>
      </c>
      <c r="B92" s="98" t="s">
        <v>326</v>
      </c>
      <c r="C92" s="116">
        <v>5</v>
      </c>
      <c r="D92" s="116">
        <v>2.5</v>
      </c>
      <c r="E92" s="116">
        <v>0.75</v>
      </c>
      <c r="F92" s="116">
        <v>8.6</v>
      </c>
      <c r="G92" s="116">
        <v>5</v>
      </c>
      <c r="H92" s="116">
        <v>0</v>
      </c>
      <c r="I92" s="116">
        <v>16.850000000000001</v>
      </c>
      <c r="J92" s="90">
        <v>37</v>
      </c>
      <c r="K92" s="99">
        <f t="shared" si="4"/>
        <v>53.85</v>
      </c>
      <c r="L92" s="98" t="s">
        <v>63</v>
      </c>
      <c r="M92" s="98" t="s">
        <v>174</v>
      </c>
      <c r="O92" s="175"/>
    </row>
    <row r="93" spans="1:15" ht="30" customHeight="1">
      <c r="A93" s="98" t="s">
        <v>327</v>
      </c>
      <c r="B93" s="98" t="s">
        <v>328</v>
      </c>
      <c r="C93" s="116">
        <v>5</v>
      </c>
      <c r="D93" s="116">
        <v>1.5</v>
      </c>
      <c r="E93" s="116">
        <v>1</v>
      </c>
      <c r="F93" s="116">
        <v>9.6999999999999993</v>
      </c>
      <c r="G93" s="116">
        <v>5</v>
      </c>
      <c r="H93" s="116">
        <v>0</v>
      </c>
      <c r="I93" s="116">
        <v>17.2</v>
      </c>
      <c r="J93" s="92">
        <v>36.5</v>
      </c>
      <c r="K93" s="99">
        <f t="shared" si="4"/>
        <v>53.7</v>
      </c>
      <c r="L93" s="98" t="s">
        <v>63</v>
      </c>
      <c r="M93" s="98" t="s">
        <v>174</v>
      </c>
      <c r="O93" s="175"/>
    </row>
    <row r="94" spans="1:15" ht="30" customHeight="1">
      <c r="A94" s="98" t="s">
        <v>329</v>
      </c>
      <c r="B94" s="98" t="s">
        <v>330</v>
      </c>
      <c r="C94" s="116">
        <v>5</v>
      </c>
      <c r="D94" s="116">
        <v>3</v>
      </c>
      <c r="E94" s="116">
        <v>2</v>
      </c>
      <c r="F94" s="116">
        <v>10</v>
      </c>
      <c r="G94" s="116">
        <v>5</v>
      </c>
      <c r="H94" s="116">
        <v>1.5</v>
      </c>
      <c r="I94" s="116">
        <v>21.5</v>
      </c>
      <c r="J94" s="90">
        <v>32</v>
      </c>
      <c r="K94" s="99">
        <f t="shared" si="4"/>
        <v>53.5</v>
      </c>
      <c r="L94" s="98" t="s">
        <v>63</v>
      </c>
      <c r="M94" s="98" t="s">
        <v>174</v>
      </c>
      <c r="O94" s="175"/>
    </row>
    <row r="95" spans="1:15" ht="30" customHeight="1">
      <c r="A95" s="98" t="s">
        <v>331</v>
      </c>
      <c r="B95" s="98" t="s">
        <v>332</v>
      </c>
      <c r="C95" s="116">
        <v>5</v>
      </c>
      <c r="D95" s="116">
        <v>1</v>
      </c>
      <c r="E95" s="116">
        <v>0.75</v>
      </c>
      <c r="F95" s="116">
        <v>9.6</v>
      </c>
      <c r="G95" s="116">
        <v>5</v>
      </c>
      <c r="H95" s="116">
        <v>0</v>
      </c>
      <c r="I95" s="116">
        <v>16.350000000000001</v>
      </c>
      <c r="J95" s="90">
        <v>37</v>
      </c>
      <c r="K95" s="99">
        <f t="shared" si="4"/>
        <v>53.35</v>
      </c>
      <c r="L95" s="98" t="s">
        <v>63</v>
      </c>
      <c r="M95" s="98" t="s">
        <v>174</v>
      </c>
      <c r="O95" s="175"/>
    </row>
    <row r="96" spans="1:15" ht="30" customHeight="1">
      <c r="A96" s="98" t="s">
        <v>333</v>
      </c>
      <c r="B96" s="98" t="s">
        <v>334</v>
      </c>
      <c r="C96" s="116">
        <v>5</v>
      </c>
      <c r="D96" s="116">
        <v>1</v>
      </c>
      <c r="E96" s="116">
        <v>2</v>
      </c>
      <c r="F96" s="116">
        <v>7.5</v>
      </c>
      <c r="G96" s="116">
        <v>5</v>
      </c>
      <c r="H96" s="116">
        <v>0</v>
      </c>
      <c r="I96" s="116">
        <v>15.5</v>
      </c>
      <c r="J96" s="90">
        <v>37</v>
      </c>
      <c r="K96" s="99">
        <f t="shared" si="4"/>
        <v>52.5</v>
      </c>
      <c r="L96" s="98" t="s">
        <v>63</v>
      </c>
      <c r="M96" s="98" t="s">
        <v>174</v>
      </c>
    </row>
    <row r="97" spans="1:13" ht="30" customHeight="1">
      <c r="A97" s="98" t="s">
        <v>335</v>
      </c>
      <c r="B97" s="98" t="s">
        <v>336</v>
      </c>
      <c r="C97" s="116">
        <v>4.75</v>
      </c>
      <c r="D97" s="116">
        <v>0.5</v>
      </c>
      <c r="E97" s="116">
        <v>0.75</v>
      </c>
      <c r="F97" s="116">
        <v>6.8</v>
      </c>
      <c r="G97" s="116">
        <v>5</v>
      </c>
      <c r="H97" s="116">
        <v>0</v>
      </c>
      <c r="I97" s="116">
        <v>12.8</v>
      </c>
      <c r="J97" s="90">
        <v>39.5</v>
      </c>
      <c r="K97" s="99">
        <f t="shared" si="4"/>
        <v>52.3</v>
      </c>
      <c r="L97" s="98" t="s">
        <v>63</v>
      </c>
      <c r="M97" s="98" t="s">
        <v>174</v>
      </c>
    </row>
    <row r="98" spans="1:13" ht="30" customHeight="1">
      <c r="A98" s="98" t="s">
        <v>337</v>
      </c>
      <c r="B98" s="98" t="s">
        <v>338</v>
      </c>
      <c r="C98" s="116">
        <v>3.5</v>
      </c>
      <c r="D98" s="116">
        <v>2</v>
      </c>
      <c r="E98" s="116">
        <v>1</v>
      </c>
      <c r="F98" s="116">
        <v>9.1</v>
      </c>
      <c r="G98" s="116">
        <v>5</v>
      </c>
      <c r="H98" s="116">
        <v>0</v>
      </c>
      <c r="I98" s="116">
        <v>15.6</v>
      </c>
      <c r="J98" s="90">
        <v>36</v>
      </c>
      <c r="K98" s="99">
        <f t="shared" si="4"/>
        <v>51.6</v>
      </c>
      <c r="L98" s="98" t="s">
        <v>63</v>
      </c>
      <c r="M98" s="98" t="s">
        <v>174</v>
      </c>
    </row>
    <row r="99" spans="1:13" ht="30" customHeight="1">
      <c r="A99" s="98" t="s">
        <v>339</v>
      </c>
      <c r="B99" s="98" t="s">
        <v>340</v>
      </c>
      <c r="C99" s="116">
        <v>5</v>
      </c>
      <c r="D99" s="116">
        <v>3</v>
      </c>
      <c r="E99" s="116">
        <v>0.75</v>
      </c>
      <c r="F99" s="116">
        <v>4</v>
      </c>
      <c r="G99" s="116">
        <v>5</v>
      </c>
      <c r="H99" s="116">
        <v>0</v>
      </c>
      <c r="I99" s="116">
        <v>12.75</v>
      </c>
      <c r="J99" s="90">
        <v>38.5</v>
      </c>
      <c r="K99" s="99">
        <f t="shared" si="4"/>
        <v>51.25</v>
      </c>
      <c r="L99" s="98" t="s">
        <v>63</v>
      </c>
      <c r="M99" s="98" t="s">
        <v>174</v>
      </c>
    </row>
    <row r="100" spans="1:13" ht="30" customHeight="1">
      <c r="A100" s="98" t="s">
        <v>341</v>
      </c>
      <c r="B100" s="98" t="s">
        <v>342</v>
      </c>
      <c r="C100" s="116">
        <v>0</v>
      </c>
      <c r="D100" s="116">
        <v>1.5</v>
      </c>
      <c r="E100" s="116">
        <v>2</v>
      </c>
      <c r="F100" s="116">
        <v>9.1999999999999993</v>
      </c>
      <c r="G100" s="116">
        <v>5</v>
      </c>
      <c r="H100" s="116">
        <v>0</v>
      </c>
      <c r="I100" s="116">
        <v>12.7</v>
      </c>
      <c r="J100" s="90">
        <v>37</v>
      </c>
      <c r="K100" s="99">
        <f t="shared" si="4"/>
        <v>49.7</v>
      </c>
      <c r="L100" s="98" t="s">
        <v>63</v>
      </c>
      <c r="M100" s="98" t="s">
        <v>174</v>
      </c>
    </row>
    <row r="101" spans="1:13" ht="30" customHeight="1">
      <c r="A101" s="98" t="s">
        <v>343</v>
      </c>
      <c r="B101" s="98" t="s">
        <v>344</v>
      </c>
      <c r="C101" s="116">
        <v>5</v>
      </c>
      <c r="D101" s="116">
        <v>1.5</v>
      </c>
      <c r="E101" s="116">
        <v>0.75</v>
      </c>
      <c r="F101" s="116">
        <v>9.3000000000000007</v>
      </c>
      <c r="G101" s="116">
        <v>5</v>
      </c>
      <c r="H101" s="116">
        <v>0</v>
      </c>
      <c r="I101" s="116">
        <v>16.55</v>
      </c>
      <c r="J101" s="90">
        <v>33</v>
      </c>
      <c r="K101" s="99">
        <f t="shared" si="4"/>
        <v>49.55</v>
      </c>
      <c r="L101" s="98" t="s">
        <v>63</v>
      </c>
      <c r="M101" s="98" t="s">
        <v>174</v>
      </c>
    </row>
    <row r="102" spans="1:13" ht="30" customHeight="1">
      <c r="A102" s="98" t="s">
        <v>345</v>
      </c>
      <c r="B102" s="98" t="s">
        <v>346</v>
      </c>
      <c r="C102" s="116">
        <v>0</v>
      </c>
      <c r="D102" s="116">
        <v>1.5</v>
      </c>
      <c r="E102" s="116">
        <v>2</v>
      </c>
      <c r="F102" s="116">
        <v>9.75</v>
      </c>
      <c r="G102" s="116">
        <v>5</v>
      </c>
      <c r="H102" s="116">
        <v>0</v>
      </c>
      <c r="I102" s="116">
        <v>13.25</v>
      </c>
      <c r="J102" s="90">
        <v>36</v>
      </c>
      <c r="K102" s="99">
        <f t="shared" si="4"/>
        <v>49.25</v>
      </c>
      <c r="L102" s="98" t="s">
        <v>63</v>
      </c>
      <c r="M102" s="98" t="s">
        <v>174</v>
      </c>
    </row>
    <row r="103" spans="1:13" ht="30" customHeight="1">
      <c r="A103" s="98" t="s">
        <v>347</v>
      </c>
      <c r="B103" s="98" t="s">
        <v>348</v>
      </c>
      <c r="C103" s="116">
        <v>5</v>
      </c>
      <c r="D103" s="116">
        <v>2</v>
      </c>
      <c r="E103" s="116">
        <v>0.75</v>
      </c>
      <c r="F103" s="116">
        <v>10</v>
      </c>
      <c r="G103" s="116">
        <v>5</v>
      </c>
      <c r="H103" s="116">
        <v>0</v>
      </c>
      <c r="I103" s="116">
        <v>17.75</v>
      </c>
      <c r="J103" s="90">
        <v>31.5</v>
      </c>
      <c r="K103" s="99">
        <f t="shared" si="4"/>
        <v>49.25</v>
      </c>
      <c r="L103" s="98" t="s">
        <v>63</v>
      </c>
      <c r="M103" s="98" t="s">
        <v>174</v>
      </c>
    </row>
    <row r="104" spans="1:13" ht="30" customHeight="1">
      <c r="A104" s="98" t="s">
        <v>349</v>
      </c>
      <c r="B104" s="98" t="s">
        <v>350</v>
      </c>
      <c r="C104" s="116">
        <v>0</v>
      </c>
      <c r="D104" s="116">
        <v>2</v>
      </c>
      <c r="E104" s="116">
        <v>2</v>
      </c>
      <c r="F104" s="116">
        <v>8.6999999999999993</v>
      </c>
      <c r="G104" s="116">
        <v>5</v>
      </c>
      <c r="H104" s="116">
        <v>0</v>
      </c>
      <c r="I104" s="116">
        <v>12.7</v>
      </c>
      <c r="J104" s="92">
        <v>36.5</v>
      </c>
      <c r="K104" s="99">
        <f t="shared" si="4"/>
        <v>49.2</v>
      </c>
      <c r="L104" s="98" t="s">
        <v>63</v>
      </c>
      <c r="M104" s="98" t="s">
        <v>174</v>
      </c>
    </row>
    <row r="105" spans="1:13" ht="30" customHeight="1">
      <c r="A105" s="98" t="s">
        <v>351</v>
      </c>
      <c r="B105" s="98" t="s">
        <v>352</v>
      </c>
      <c r="C105" s="116">
        <v>5</v>
      </c>
      <c r="D105" s="116">
        <v>3</v>
      </c>
      <c r="E105" s="116">
        <v>2</v>
      </c>
      <c r="F105" s="116">
        <v>9</v>
      </c>
      <c r="G105" s="116">
        <v>5</v>
      </c>
      <c r="H105" s="116">
        <v>0</v>
      </c>
      <c r="I105" s="116">
        <v>19</v>
      </c>
      <c r="J105" s="90">
        <v>29.5</v>
      </c>
      <c r="K105" s="99">
        <f t="shared" si="4"/>
        <v>48.5</v>
      </c>
      <c r="L105" s="98" t="s">
        <v>63</v>
      </c>
      <c r="M105" s="98" t="s">
        <v>174</v>
      </c>
    </row>
    <row r="106" spans="1:13" ht="30" customHeight="1">
      <c r="A106" s="98" t="s">
        <v>353</v>
      </c>
      <c r="B106" s="98" t="s">
        <v>354</v>
      </c>
      <c r="C106" s="116">
        <v>5</v>
      </c>
      <c r="D106" s="116">
        <v>3</v>
      </c>
      <c r="E106" s="116">
        <v>2</v>
      </c>
      <c r="F106" s="116">
        <v>9</v>
      </c>
      <c r="G106" s="116">
        <v>5</v>
      </c>
      <c r="H106" s="116">
        <v>0</v>
      </c>
      <c r="I106" s="116">
        <v>19</v>
      </c>
      <c r="J106" s="90">
        <v>28</v>
      </c>
      <c r="K106" s="99">
        <f t="shared" si="4"/>
        <v>47</v>
      </c>
      <c r="L106" s="98" t="s">
        <v>63</v>
      </c>
      <c r="M106" s="98" t="s">
        <v>174</v>
      </c>
    </row>
    <row r="107" spans="1:13" ht="30" customHeight="1">
      <c r="A107" s="98" t="s">
        <v>355</v>
      </c>
      <c r="B107" s="98" t="s">
        <v>356</v>
      </c>
      <c r="C107" s="116">
        <v>5</v>
      </c>
      <c r="D107" s="116">
        <v>1</v>
      </c>
      <c r="E107" s="116">
        <v>0.75</v>
      </c>
      <c r="F107" s="116">
        <v>9.4</v>
      </c>
      <c r="G107" s="116">
        <v>5</v>
      </c>
      <c r="H107" s="116">
        <v>0</v>
      </c>
      <c r="I107" s="116">
        <v>16.149999999999999</v>
      </c>
      <c r="J107" s="90">
        <v>29.5</v>
      </c>
      <c r="K107" s="99">
        <f t="shared" si="4"/>
        <v>45.65</v>
      </c>
      <c r="L107" s="98" t="s">
        <v>63</v>
      </c>
      <c r="M107" s="98" t="s">
        <v>174</v>
      </c>
    </row>
    <row r="108" spans="1:13" ht="30" customHeight="1">
      <c r="A108" s="98" t="s">
        <v>357</v>
      </c>
      <c r="B108" s="98" t="s">
        <v>358</v>
      </c>
      <c r="C108" s="116">
        <v>3.5</v>
      </c>
      <c r="D108" s="116">
        <v>1</v>
      </c>
      <c r="E108" s="116">
        <v>0.75</v>
      </c>
      <c r="F108" s="116">
        <v>10</v>
      </c>
      <c r="G108" s="116">
        <v>5</v>
      </c>
      <c r="H108" s="116">
        <v>0</v>
      </c>
      <c r="I108" s="116">
        <v>15.25</v>
      </c>
      <c r="J108" s="90">
        <v>29.5</v>
      </c>
      <c r="K108" s="99">
        <f t="shared" si="4"/>
        <v>44.75</v>
      </c>
      <c r="L108" s="98" t="s">
        <v>63</v>
      </c>
      <c r="M108" s="98" t="s">
        <v>174</v>
      </c>
    </row>
    <row r="109" spans="1:13" ht="30" customHeight="1">
      <c r="A109" s="98" t="s">
        <v>359</v>
      </c>
      <c r="B109" s="98" t="s">
        <v>360</v>
      </c>
      <c r="C109" s="116">
        <v>0</v>
      </c>
      <c r="D109" s="116">
        <v>1</v>
      </c>
      <c r="E109" s="116">
        <v>0.75</v>
      </c>
      <c r="F109" s="116">
        <v>6.4</v>
      </c>
      <c r="G109" s="116">
        <v>5</v>
      </c>
      <c r="H109" s="116">
        <v>0</v>
      </c>
      <c r="I109" s="116">
        <v>8.15</v>
      </c>
      <c r="J109" s="90">
        <v>36.5</v>
      </c>
      <c r="K109" s="99">
        <f t="shared" si="4"/>
        <v>44.65</v>
      </c>
      <c r="L109" s="98" t="s">
        <v>63</v>
      </c>
      <c r="M109" s="98" t="s">
        <v>174</v>
      </c>
    </row>
    <row r="110" spans="1:13" ht="30" customHeight="1">
      <c r="A110" s="98" t="s">
        <v>361</v>
      </c>
      <c r="B110" s="98" t="s">
        <v>362</v>
      </c>
      <c r="C110" s="116">
        <v>5</v>
      </c>
      <c r="D110" s="116">
        <v>0.5</v>
      </c>
      <c r="E110" s="116">
        <v>2</v>
      </c>
      <c r="F110" s="116">
        <v>7.2</v>
      </c>
      <c r="G110" s="116">
        <v>5</v>
      </c>
      <c r="H110" s="116">
        <v>0</v>
      </c>
      <c r="I110" s="116">
        <v>14.7</v>
      </c>
      <c r="J110" s="90">
        <v>28.5</v>
      </c>
      <c r="K110" s="99">
        <f t="shared" si="4"/>
        <v>43.2</v>
      </c>
      <c r="L110" s="98" t="s">
        <v>63</v>
      </c>
      <c r="M110" s="98" t="s">
        <v>174</v>
      </c>
    </row>
    <row r="111" spans="1:13" ht="30" customHeight="1">
      <c r="A111" s="98" t="s">
        <v>363</v>
      </c>
      <c r="B111" s="98" t="s">
        <v>364</v>
      </c>
      <c r="C111" s="116">
        <v>5</v>
      </c>
      <c r="D111" s="116">
        <v>1.5</v>
      </c>
      <c r="E111" s="116">
        <v>2</v>
      </c>
      <c r="F111" s="116">
        <v>7.4</v>
      </c>
      <c r="G111" s="116">
        <v>5</v>
      </c>
      <c r="H111" s="116">
        <v>0</v>
      </c>
      <c r="I111" s="116">
        <v>15.9</v>
      </c>
      <c r="J111" s="90" t="s">
        <v>143</v>
      </c>
      <c r="K111" s="95"/>
      <c r="L111" s="98" t="s">
        <v>63</v>
      </c>
      <c r="M111" s="98" t="s">
        <v>174</v>
      </c>
    </row>
    <row r="112" spans="1:13" ht="30" customHeight="1">
      <c r="A112" s="98" t="s">
        <v>365</v>
      </c>
      <c r="B112" s="98" t="s">
        <v>366</v>
      </c>
      <c r="C112" s="116">
        <v>5</v>
      </c>
      <c r="D112" s="116">
        <v>1.5</v>
      </c>
      <c r="E112" s="116">
        <v>2</v>
      </c>
      <c r="F112" s="116">
        <v>9.8000000000000007</v>
      </c>
      <c r="G112" s="116">
        <v>5</v>
      </c>
      <c r="H112" s="116">
        <v>1.5</v>
      </c>
      <c r="I112" s="116">
        <v>19.8</v>
      </c>
      <c r="J112" s="91" t="s">
        <v>143</v>
      </c>
      <c r="K112" s="96"/>
      <c r="L112" s="98" t="s">
        <v>63</v>
      </c>
      <c r="M112" s="98" t="s">
        <v>174</v>
      </c>
    </row>
  </sheetData>
  <autoFilter ref="A7:K70" xr:uid="{21AD7156-2E48-4B2B-8265-4DF4975311D3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8:K70">
      <sortCondition descending="1" ref="K7:K70"/>
    </sortState>
  </autoFilter>
  <mergeCells count="2">
    <mergeCell ref="C7:H7"/>
    <mergeCell ref="C78:H78"/>
  </mergeCells>
  <conditionalFormatting sqref="A8:A70">
    <cfRule type="expression" dxfId="57" priority="21">
      <formula>MATCH(A8,YU,0)&gt;0</formula>
    </cfRule>
  </conditionalFormatting>
  <conditionalFormatting sqref="O8:O70">
    <cfRule type="expression" dxfId="56" priority="1">
      <formula>MATCH(O8,MedinTeg,0)&gt;0</formula>
    </cfRule>
    <cfRule type="expression" dxfId="55" priority="2">
      <formula>MATCH(O8,Ginteg,0)&gt;0</formula>
    </cfRule>
    <cfRule type="expression" dxfId="54" priority="3">
      <formula>MATCH(O8,Ginvs,0)&gt;0</formula>
    </cfRule>
    <cfRule type="expression" dxfId="53" priority="4">
      <formula>MATCH(O8,Pedcar,0)&gt;0</formula>
    </cfRule>
    <cfRule type="expression" dxfId="52" priority="5">
      <formula>MATCH(O8,Pedci,0)&gt;0</formula>
    </cfRule>
    <cfRule type="expression" dxfId="51" priority="6">
      <formula>MATCH(O8,Pedteg,0)&gt;0</formula>
    </cfRule>
    <cfRule type="expression" dxfId="50" priority="7">
      <formula>MATCH(O8,Pedvs,0)&gt;0</formula>
    </cfRule>
    <cfRule type="expression" dxfId="49" priority="8">
      <formula>MATCH(O8,Otor,0)&gt;0</formula>
    </cfRule>
    <cfRule type="expression" dxfId="48" priority="9">
      <formula>MATCH(O8,Rad,0)&gt;0</formula>
    </cfRule>
    <cfRule type="expression" dxfId="47" priority="10">
      <formula>MATCH(O8,Psiq,0)&gt;0</formula>
    </cfRule>
    <cfRule type="expression" dxfId="46" priority="11">
      <formula>MATCH(O8,Orto,0)&gt;0</formula>
    </cfRule>
    <cfRule type="expression" dxfId="45" priority="12">
      <formula>MATCH(O8,Ofta,0)&gt;0</formula>
    </cfRule>
    <cfRule type="expression" dxfId="44" priority="13">
      <formula>MATCH(O8,Neulo,0)&gt;0</formula>
    </cfRule>
    <cfRule type="expression" dxfId="43" priority="14">
      <formula>MATCH(O8,Neuro,0)&gt;0</formula>
    </cfRule>
    <cfRule type="expression" dxfId="42" priority="15">
      <formula>MATCH(O8,Bneu,0)&gt;0</formula>
    </cfRule>
    <cfRule type="expression" dxfId="41" priority="16">
      <formula>MATCH(O8,Medl,0)&gt;0</formula>
    </cfRule>
    <cfRule type="expression" dxfId="40" priority="17">
      <formula>MATCH(O8,Bmedr,0)&gt;0</formula>
    </cfRule>
    <cfRule type="expression" dxfId="39" priority="18">
      <formula>MATCH(O8,Bder,0)&gt;0</formula>
    </cfRule>
    <cfRule type="expression" dxfId="38" priority="19">
      <formula>MATCH(O8,base,0)&gt;0</formula>
    </cfRule>
    <cfRule type="expression" dxfId="37" priority="20">
      <formula>MATCH(O8,BAnVS,0)&gt;0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A883-1C2A-42AB-BECA-3AE888427F8D}">
  <dimension ref="A6:M115"/>
  <sheetViews>
    <sheetView topLeftCell="A35" zoomScale="40" zoomScaleNormal="40" workbookViewId="0">
      <selection activeCell="K102" sqref="K102"/>
    </sheetView>
  </sheetViews>
  <sheetFormatPr baseColWidth="10" defaultColWidth="8.83203125" defaultRowHeight="20.25"/>
  <cols>
    <col min="1" max="1" width="25.83203125" style="112" customWidth="1"/>
    <col min="2" max="2" width="61.33203125" style="112" customWidth="1"/>
    <col min="3" max="7" width="12.83203125" style="112" customWidth="1"/>
    <col min="8" max="8" width="12.83203125" style="117" customWidth="1"/>
    <col min="9" max="9" width="24.6640625" style="112" customWidth="1"/>
    <col min="10" max="10" width="25.33203125" style="112" customWidth="1"/>
    <col min="11" max="13" width="12.83203125" style="112" customWidth="1"/>
    <col min="14" max="56" width="8.83203125" style="112"/>
    <col min="57" max="57" width="9" style="112" customWidth="1"/>
    <col min="58" max="16384" width="8.83203125" style="112"/>
  </cols>
  <sheetData>
    <row r="6" spans="1:13" ht="38.25" customHeight="1"/>
    <row r="7" spans="1:13" ht="63.2" customHeight="1">
      <c r="A7" s="88" t="s">
        <v>0</v>
      </c>
      <c r="B7" s="88" t="s">
        <v>1</v>
      </c>
      <c r="C7" s="193" t="s">
        <v>2</v>
      </c>
      <c r="D7" s="194"/>
      <c r="E7" s="194"/>
      <c r="F7" s="194"/>
      <c r="G7" s="194"/>
      <c r="H7" s="195"/>
      <c r="I7" s="88" t="s">
        <v>3</v>
      </c>
      <c r="J7" s="88" t="s">
        <v>4</v>
      </c>
      <c r="K7" s="89" t="s">
        <v>5</v>
      </c>
    </row>
    <row r="8" spans="1:13" ht="30" customHeight="1">
      <c r="A8" s="113" t="s">
        <v>367</v>
      </c>
      <c r="B8" s="113" t="s">
        <v>368</v>
      </c>
      <c r="C8" s="114">
        <v>5</v>
      </c>
      <c r="D8" s="114">
        <v>1</v>
      </c>
      <c r="E8" s="114">
        <v>0.75</v>
      </c>
      <c r="F8" s="114">
        <v>10</v>
      </c>
      <c r="G8" s="114">
        <v>0</v>
      </c>
      <c r="H8" s="160">
        <v>5</v>
      </c>
      <c r="I8" s="114">
        <v>21.75</v>
      </c>
      <c r="J8" s="91" t="s">
        <v>143</v>
      </c>
      <c r="K8" s="99" t="e">
        <f t="shared" ref="K8:K37" si="0">I8+J8</f>
        <v>#VALUE!</v>
      </c>
      <c r="L8" s="113" t="s">
        <v>63</v>
      </c>
      <c r="M8" s="113" t="s">
        <v>369</v>
      </c>
    </row>
    <row r="9" spans="1:13" ht="30" customHeight="1">
      <c r="A9" s="98" t="s">
        <v>370</v>
      </c>
      <c r="B9" s="98" t="s">
        <v>371</v>
      </c>
      <c r="C9" s="116">
        <v>0</v>
      </c>
      <c r="D9" s="116">
        <v>0</v>
      </c>
      <c r="E9" s="116">
        <v>2</v>
      </c>
      <c r="F9" s="116">
        <v>9.85</v>
      </c>
      <c r="G9" s="116">
        <v>0</v>
      </c>
      <c r="H9" s="99">
        <v>5</v>
      </c>
      <c r="I9" s="116">
        <v>16.850000000000001</v>
      </c>
      <c r="J9" s="90" t="s">
        <v>143</v>
      </c>
      <c r="K9" s="99" t="e">
        <f t="shared" si="0"/>
        <v>#VALUE!</v>
      </c>
      <c r="L9" s="113" t="s">
        <v>63</v>
      </c>
      <c r="M9" s="113" t="s">
        <v>369</v>
      </c>
    </row>
    <row r="10" spans="1:13" ht="30" customHeight="1">
      <c r="A10" s="98" t="s">
        <v>372</v>
      </c>
      <c r="B10" s="98" t="s">
        <v>373</v>
      </c>
      <c r="C10" s="116">
        <v>5</v>
      </c>
      <c r="D10" s="116">
        <v>0.5</v>
      </c>
      <c r="E10" s="116">
        <v>2</v>
      </c>
      <c r="F10" s="116">
        <v>10</v>
      </c>
      <c r="G10" s="116">
        <v>0</v>
      </c>
      <c r="H10" s="99">
        <v>5</v>
      </c>
      <c r="I10" s="116">
        <v>22.5</v>
      </c>
      <c r="J10" s="90">
        <v>43</v>
      </c>
      <c r="K10" s="99">
        <f t="shared" si="0"/>
        <v>65.5</v>
      </c>
      <c r="L10" s="113" t="s">
        <v>63</v>
      </c>
      <c r="M10" s="113" t="s">
        <v>369</v>
      </c>
    </row>
    <row r="11" spans="1:13" ht="30" customHeight="1">
      <c r="A11" s="98" t="s">
        <v>374</v>
      </c>
      <c r="B11" s="98" t="s">
        <v>375</v>
      </c>
      <c r="C11" s="116">
        <v>5</v>
      </c>
      <c r="D11" s="116">
        <v>1</v>
      </c>
      <c r="E11" s="116">
        <v>1</v>
      </c>
      <c r="F11" s="116">
        <v>6.45</v>
      </c>
      <c r="G11" s="116">
        <v>0</v>
      </c>
      <c r="H11" s="99">
        <v>5</v>
      </c>
      <c r="I11" s="116">
        <v>18.45</v>
      </c>
      <c r="J11" s="90">
        <v>45</v>
      </c>
      <c r="K11" s="99">
        <f t="shared" si="0"/>
        <v>63.45</v>
      </c>
      <c r="L11" s="113" t="s">
        <v>63</v>
      </c>
      <c r="M11" s="113" t="s">
        <v>369</v>
      </c>
    </row>
    <row r="12" spans="1:13" ht="30" customHeight="1">
      <c r="A12" s="113" t="s">
        <v>376</v>
      </c>
      <c r="B12" s="113" t="s">
        <v>377</v>
      </c>
      <c r="C12" s="114">
        <v>5</v>
      </c>
      <c r="D12" s="114">
        <v>2</v>
      </c>
      <c r="E12" s="114">
        <v>2</v>
      </c>
      <c r="F12" s="114">
        <v>8.6</v>
      </c>
      <c r="G12" s="114">
        <v>0</v>
      </c>
      <c r="H12" s="160">
        <v>5</v>
      </c>
      <c r="I12" s="114">
        <v>22.6</v>
      </c>
      <c r="J12" s="90">
        <v>35.5</v>
      </c>
      <c r="K12" s="99">
        <f t="shared" si="0"/>
        <v>58.1</v>
      </c>
      <c r="L12" s="113" t="s">
        <v>63</v>
      </c>
      <c r="M12" s="113" t="s">
        <v>369</v>
      </c>
    </row>
    <row r="13" spans="1:13" ht="30" customHeight="1">
      <c r="A13" s="98" t="s">
        <v>378</v>
      </c>
      <c r="B13" s="98" t="s">
        <v>379</v>
      </c>
      <c r="C13" s="116">
        <v>5</v>
      </c>
      <c r="D13" s="116">
        <v>0.5</v>
      </c>
      <c r="E13" s="116">
        <v>0</v>
      </c>
      <c r="F13" s="116">
        <v>8.15</v>
      </c>
      <c r="G13" s="116">
        <v>0</v>
      </c>
      <c r="H13" s="99">
        <v>5</v>
      </c>
      <c r="I13" s="116">
        <v>18.649999999999999</v>
      </c>
      <c r="J13" s="92">
        <v>38.5</v>
      </c>
      <c r="K13" s="99">
        <f t="shared" si="0"/>
        <v>57.15</v>
      </c>
      <c r="L13" s="113" t="s">
        <v>63</v>
      </c>
      <c r="M13" s="113" t="s">
        <v>369</v>
      </c>
    </row>
    <row r="14" spans="1:13" ht="30" customHeight="1">
      <c r="A14" s="98" t="s">
        <v>380</v>
      </c>
      <c r="B14" s="98" t="s">
        <v>381</v>
      </c>
      <c r="C14" s="116">
        <v>5</v>
      </c>
      <c r="D14" s="116">
        <v>2</v>
      </c>
      <c r="E14" s="116">
        <v>2</v>
      </c>
      <c r="F14" s="116">
        <v>8.1</v>
      </c>
      <c r="G14" s="116">
        <v>0</v>
      </c>
      <c r="H14" s="99">
        <v>5</v>
      </c>
      <c r="I14" s="116">
        <v>22.1</v>
      </c>
      <c r="J14" s="90">
        <v>34.5</v>
      </c>
      <c r="K14" s="99">
        <f t="shared" si="0"/>
        <v>56.6</v>
      </c>
      <c r="L14" s="113" t="s">
        <v>63</v>
      </c>
      <c r="M14" s="113" t="s">
        <v>369</v>
      </c>
    </row>
    <row r="15" spans="1:13" ht="30" customHeight="1">
      <c r="A15" s="98" t="s">
        <v>382</v>
      </c>
      <c r="B15" s="98" t="s">
        <v>383</v>
      </c>
      <c r="C15" s="116">
        <v>5</v>
      </c>
      <c r="D15" s="116">
        <v>0.5</v>
      </c>
      <c r="E15" s="116">
        <v>0</v>
      </c>
      <c r="F15" s="116">
        <v>7.85</v>
      </c>
      <c r="G15" s="116">
        <v>0</v>
      </c>
      <c r="H15" s="99">
        <v>5</v>
      </c>
      <c r="I15" s="116">
        <v>18.350000000000001</v>
      </c>
      <c r="J15" s="90">
        <v>38</v>
      </c>
      <c r="K15" s="99">
        <f t="shared" si="0"/>
        <v>56.35</v>
      </c>
      <c r="L15" s="113" t="s">
        <v>63</v>
      </c>
      <c r="M15" s="113" t="s">
        <v>369</v>
      </c>
    </row>
    <row r="16" spans="1:13" ht="30" customHeight="1">
      <c r="A16" s="98" t="s">
        <v>384</v>
      </c>
      <c r="B16" s="98" t="s">
        <v>385</v>
      </c>
      <c r="C16" s="116">
        <v>5</v>
      </c>
      <c r="D16" s="116">
        <v>3</v>
      </c>
      <c r="E16" s="116">
        <v>2</v>
      </c>
      <c r="F16" s="116">
        <v>10</v>
      </c>
      <c r="G16" s="116">
        <v>0</v>
      </c>
      <c r="H16" s="99">
        <v>5</v>
      </c>
      <c r="I16" s="116">
        <v>25</v>
      </c>
      <c r="J16" s="90">
        <v>31</v>
      </c>
      <c r="K16" s="99">
        <f t="shared" si="0"/>
        <v>56</v>
      </c>
      <c r="L16" s="113" t="s">
        <v>63</v>
      </c>
      <c r="M16" s="113" t="s">
        <v>369</v>
      </c>
    </row>
    <row r="17" spans="1:13" ht="30" customHeight="1">
      <c r="A17" s="98" t="s">
        <v>386</v>
      </c>
      <c r="B17" s="98" t="s">
        <v>387</v>
      </c>
      <c r="C17" s="116">
        <v>5</v>
      </c>
      <c r="D17" s="116">
        <v>2</v>
      </c>
      <c r="E17" s="116">
        <v>2</v>
      </c>
      <c r="F17" s="116">
        <v>10</v>
      </c>
      <c r="G17" s="116">
        <v>0</v>
      </c>
      <c r="H17" s="99">
        <v>5</v>
      </c>
      <c r="I17" s="116">
        <v>24</v>
      </c>
      <c r="J17" s="90">
        <v>32</v>
      </c>
      <c r="K17" s="99">
        <f t="shared" si="0"/>
        <v>56</v>
      </c>
      <c r="L17" s="113" t="s">
        <v>63</v>
      </c>
      <c r="M17" s="113" t="s">
        <v>369</v>
      </c>
    </row>
    <row r="18" spans="1:13" ht="30" customHeight="1">
      <c r="A18" s="113" t="s">
        <v>388</v>
      </c>
      <c r="B18" s="113" t="s">
        <v>389</v>
      </c>
      <c r="C18" s="114">
        <v>5</v>
      </c>
      <c r="D18" s="114">
        <v>1</v>
      </c>
      <c r="E18" s="114">
        <v>1</v>
      </c>
      <c r="F18" s="114">
        <v>9.4499999999999993</v>
      </c>
      <c r="G18" s="114">
        <v>0</v>
      </c>
      <c r="H18" s="160">
        <v>5</v>
      </c>
      <c r="I18" s="114">
        <v>21.45</v>
      </c>
      <c r="J18" s="90">
        <v>34</v>
      </c>
      <c r="K18" s="99">
        <f t="shared" si="0"/>
        <v>55.45</v>
      </c>
      <c r="L18" s="113" t="s">
        <v>63</v>
      </c>
      <c r="M18" s="113" t="s">
        <v>369</v>
      </c>
    </row>
    <row r="19" spans="1:13" ht="30" customHeight="1">
      <c r="A19" s="113" t="s">
        <v>390</v>
      </c>
      <c r="B19" s="113" t="s">
        <v>391</v>
      </c>
      <c r="C19" s="114">
        <v>5</v>
      </c>
      <c r="D19" s="114">
        <v>0</v>
      </c>
      <c r="E19" s="114">
        <v>0.75</v>
      </c>
      <c r="F19" s="114">
        <v>8.1</v>
      </c>
      <c r="G19" s="114">
        <v>0</v>
      </c>
      <c r="H19" s="160">
        <v>5</v>
      </c>
      <c r="I19" s="114">
        <v>18.850000000000001</v>
      </c>
      <c r="J19" s="90">
        <v>36.5</v>
      </c>
      <c r="K19" s="99">
        <f t="shared" si="0"/>
        <v>55.35</v>
      </c>
      <c r="L19" s="98" t="s">
        <v>63</v>
      </c>
      <c r="M19" s="98" t="s">
        <v>369</v>
      </c>
    </row>
    <row r="20" spans="1:13" ht="30" customHeight="1">
      <c r="A20" s="98" t="s">
        <v>392</v>
      </c>
      <c r="B20" s="98" t="s">
        <v>393</v>
      </c>
      <c r="C20" s="116">
        <v>5</v>
      </c>
      <c r="D20" s="116">
        <v>0.5</v>
      </c>
      <c r="E20" s="116">
        <v>2</v>
      </c>
      <c r="F20" s="116">
        <v>10</v>
      </c>
      <c r="G20" s="116">
        <v>0</v>
      </c>
      <c r="H20" s="99">
        <v>5</v>
      </c>
      <c r="I20" s="116">
        <v>22.5</v>
      </c>
      <c r="J20" s="90">
        <v>32.5</v>
      </c>
      <c r="K20" s="99">
        <f t="shared" si="0"/>
        <v>55</v>
      </c>
      <c r="L20" s="98" t="s">
        <v>63</v>
      </c>
      <c r="M20" s="98" t="s">
        <v>369</v>
      </c>
    </row>
    <row r="21" spans="1:13" ht="30" customHeight="1">
      <c r="A21" s="98" t="s">
        <v>394</v>
      </c>
      <c r="B21" s="98" t="s">
        <v>395</v>
      </c>
      <c r="C21" s="116">
        <v>5</v>
      </c>
      <c r="D21" s="116">
        <v>0</v>
      </c>
      <c r="E21" s="116">
        <v>0</v>
      </c>
      <c r="F21" s="116">
        <v>6.75</v>
      </c>
      <c r="G21" s="116">
        <v>0</v>
      </c>
      <c r="H21" s="99">
        <v>5</v>
      </c>
      <c r="I21" s="116">
        <v>16.75</v>
      </c>
      <c r="J21" s="92">
        <v>38</v>
      </c>
      <c r="K21" s="99">
        <f t="shared" si="0"/>
        <v>54.75</v>
      </c>
      <c r="L21" s="98" t="s">
        <v>63</v>
      </c>
      <c r="M21" s="98" t="s">
        <v>369</v>
      </c>
    </row>
    <row r="22" spans="1:13" ht="30" customHeight="1">
      <c r="A22" s="98" t="s">
        <v>396</v>
      </c>
      <c r="B22" s="98" t="s">
        <v>397</v>
      </c>
      <c r="C22" s="116">
        <v>5</v>
      </c>
      <c r="D22" s="116">
        <v>1.5</v>
      </c>
      <c r="E22" s="116">
        <v>0.75</v>
      </c>
      <c r="F22" s="116">
        <v>10</v>
      </c>
      <c r="G22" s="116">
        <v>1.5</v>
      </c>
      <c r="H22" s="99">
        <v>5</v>
      </c>
      <c r="I22" s="116">
        <v>23.75</v>
      </c>
      <c r="J22" s="91">
        <v>30.5</v>
      </c>
      <c r="K22" s="99">
        <f t="shared" si="0"/>
        <v>54.25</v>
      </c>
      <c r="L22" s="98" t="s">
        <v>63</v>
      </c>
      <c r="M22" s="98" t="s">
        <v>369</v>
      </c>
    </row>
    <row r="23" spans="1:13" ht="30" customHeight="1">
      <c r="A23" s="113" t="s">
        <v>398</v>
      </c>
      <c r="B23" s="113" t="s">
        <v>399</v>
      </c>
      <c r="C23" s="114">
        <v>0</v>
      </c>
      <c r="D23" s="114">
        <v>0</v>
      </c>
      <c r="E23" s="114">
        <v>2</v>
      </c>
      <c r="F23" s="114">
        <v>7.5</v>
      </c>
      <c r="G23" s="114">
        <v>0</v>
      </c>
      <c r="H23" s="160">
        <v>5</v>
      </c>
      <c r="I23" s="114">
        <v>14.5</v>
      </c>
      <c r="J23" s="90">
        <v>39.5</v>
      </c>
      <c r="K23" s="99">
        <f t="shared" si="0"/>
        <v>54</v>
      </c>
      <c r="L23" s="98" t="s">
        <v>63</v>
      </c>
      <c r="M23" s="98" t="s">
        <v>369</v>
      </c>
    </row>
    <row r="24" spans="1:13" ht="30" customHeight="1">
      <c r="A24" s="113" t="s">
        <v>400</v>
      </c>
      <c r="B24" s="113" t="s">
        <v>401</v>
      </c>
      <c r="C24" s="114">
        <v>5</v>
      </c>
      <c r="D24" s="114">
        <v>1</v>
      </c>
      <c r="E24" s="114">
        <v>0</v>
      </c>
      <c r="F24" s="114">
        <v>9.3000000000000007</v>
      </c>
      <c r="G24" s="114">
        <v>0</v>
      </c>
      <c r="H24" s="160">
        <v>5</v>
      </c>
      <c r="I24" s="114">
        <v>20.3</v>
      </c>
      <c r="J24" s="90">
        <v>33.5</v>
      </c>
      <c r="K24" s="99">
        <f t="shared" si="0"/>
        <v>53.8</v>
      </c>
      <c r="L24" s="98" t="s">
        <v>63</v>
      </c>
      <c r="M24" s="98" t="s">
        <v>369</v>
      </c>
    </row>
    <row r="25" spans="1:13" ht="30" customHeight="1">
      <c r="A25" s="113" t="s">
        <v>402</v>
      </c>
      <c r="B25" s="113" t="s">
        <v>403</v>
      </c>
      <c r="C25" s="114">
        <v>5</v>
      </c>
      <c r="D25" s="114">
        <v>0</v>
      </c>
      <c r="E25" s="114">
        <v>2</v>
      </c>
      <c r="F25" s="114">
        <v>9.6999999999999993</v>
      </c>
      <c r="G25" s="114">
        <v>0</v>
      </c>
      <c r="H25" s="160">
        <v>5</v>
      </c>
      <c r="I25" s="114">
        <v>21.7</v>
      </c>
      <c r="J25" s="92">
        <v>32</v>
      </c>
      <c r="K25" s="99">
        <f t="shared" si="0"/>
        <v>53.7</v>
      </c>
      <c r="L25" s="98" t="s">
        <v>63</v>
      </c>
      <c r="M25" s="98" t="s">
        <v>369</v>
      </c>
    </row>
    <row r="26" spans="1:13" ht="30" customHeight="1">
      <c r="A26" s="98" t="s">
        <v>404</v>
      </c>
      <c r="B26" s="98" t="s">
        <v>405</v>
      </c>
      <c r="C26" s="116">
        <v>0</v>
      </c>
      <c r="D26" s="116">
        <v>0.5</v>
      </c>
      <c r="E26" s="116">
        <v>2</v>
      </c>
      <c r="F26" s="116">
        <v>8.5500000000000007</v>
      </c>
      <c r="G26" s="116">
        <v>0</v>
      </c>
      <c r="H26" s="99">
        <v>5</v>
      </c>
      <c r="I26" s="116">
        <v>16.05</v>
      </c>
      <c r="J26" s="90">
        <v>36</v>
      </c>
      <c r="K26" s="99">
        <f t="shared" si="0"/>
        <v>52.05</v>
      </c>
      <c r="L26" s="98" t="s">
        <v>63</v>
      </c>
      <c r="M26" s="98" t="s">
        <v>369</v>
      </c>
    </row>
    <row r="27" spans="1:13" ht="30" customHeight="1">
      <c r="A27" s="98" t="s">
        <v>406</v>
      </c>
      <c r="B27" s="98" t="s">
        <v>407</v>
      </c>
      <c r="C27" s="116">
        <v>1.75</v>
      </c>
      <c r="D27" s="116">
        <v>0</v>
      </c>
      <c r="E27" s="116">
        <v>0.75</v>
      </c>
      <c r="F27" s="116">
        <v>10</v>
      </c>
      <c r="G27" s="116">
        <v>0</v>
      </c>
      <c r="H27" s="99">
        <v>5</v>
      </c>
      <c r="I27" s="116">
        <v>17.5</v>
      </c>
      <c r="J27" s="91">
        <v>34</v>
      </c>
      <c r="K27" s="99">
        <f t="shared" si="0"/>
        <v>51.5</v>
      </c>
      <c r="L27" s="98" t="s">
        <v>63</v>
      </c>
      <c r="M27" s="98" t="s">
        <v>369</v>
      </c>
    </row>
    <row r="28" spans="1:13" ht="30" customHeight="1">
      <c r="A28" s="98" t="s">
        <v>408</v>
      </c>
      <c r="B28" s="98" t="s">
        <v>409</v>
      </c>
      <c r="C28" s="116">
        <v>4</v>
      </c>
      <c r="D28" s="116">
        <v>0</v>
      </c>
      <c r="E28" s="116">
        <v>0.75</v>
      </c>
      <c r="F28" s="116">
        <v>8.8000000000000007</v>
      </c>
      <c r="G28" s="116">
        <v>0</v>
      </c>
      <c r="H28" s="99">
        <v>5</v>
      </c>
      <c r="I28" s="116">
        <v>18.55</v>
      </c>
      <c r="J28" s="90">
        <v>31.5</v>
      </c>
      <c r="K28" s="99">
        <f t="shared" si="0"/>
        <v>50.05</v>
      </c>
      <c r="L28" s="98" t="s">
        <v>63</v>
      </c>
      <c r="M28" s="98" t="s">
        <v>369</v>
      </c>
    </row>
    <row r="29" spans="1:13" ht="30" customHeight="1">
      <c r="A29" s="98" t="s">
        <v>410</v>
      </c>
      <c r="B29" s="98" t="s">
        <v>411</v>
      </c>
      <c r="C29" s="116">
        <v>5</v>
      </c>
      <c r="D29" s="116">
        <v>0</v>
      </c>
      <c r="E29" s="116">
        <v>0.75</v>
      </c>
      <c r="F29" s="116">
        <v>10</v>
      </c>
      <c r="G29" s="116">
        <v>0</v>
      </c>
      <c r="H29" s="99">
        <v>5</v>
      </c>
      <c r="I29" s="116">
        <v>20.75</v>
      </c>
      <c r="J29" s="90">
        <v>29</v>
      </c>
      <c r="K29" s="99">
        <f t="shared" si="0"/>
        <v>49.75</v>
      </c>
      <c r="L29" s="98" t="s">
        <v>63</v>
      </c>
      <c r="M29" s="98" t="s">
        <v>369</v>
      </c>
    </row>
    <row r="30" spans="1:13" ht="30" customHeight="1">
      <c r="A30" s="98" t="s">
        <v>412</v>
      </c>
      <c r="B30" s="98" t="s">
        <v>413</v>
      </c>
      <c r="C30" s="116">
        <v>1</v>
      </c>
      <c r="D30" s="116">
        <v>0</v>
      </c>
      <c r="E30" s="116">
        <v>2</v>
      </c>
      <c r="F30" s="116">
        <v>9.15</v>
      </c>
      <c r="G30" s="116">
        <v>0</v>
      </c>
      <c r="H30" s="99">
        <v>5</v>
      </c>
      <c r="I30" s="116">
        <v>17.149999999999999</v>
      </c>
      <c r="J30" s="90">
        <v>32.5</v>
      </c>
      <c r="K30" s="99">
        <f t="shared" si="0"/>
        <v>49.65</v>
      </c>
      <c r="L30" s="98" t="s">
        <v>63</v>
      </c>
      <c r="M30" s="98" t="s">
        <v>369</v>
      </c>
    </row>
    <row r="31" spans="1:13" ht="30" customHeight="1">
      <c r="A31" s="113" t="s">
        <v>414</v>
      </c>
      <c r="B31" s="113" t="s">
        <v>415</v>
      </c>
      <c r="C31" s="114">
        <v>0</v>
      </c>
      <c r="D31" s="114">
        <v>0</v>
      </c>
      <c r="E31" s="114">
        <v>2</v>
      </c>
      <c r="F31" s="114">
        <v>9</v>
      </c>
      <c r="G31" s="114">
        <v>0</v>
      </c>
      <c r="H31" s="160">
        <v>5</v>
      </c>
      <c r="I31" s="114">
        <v>16</v>
      </c>
      <c r="J31" s="90">
        <v>33.5</v>
      </c>
      <c r="K31" s="99">
        <f t="shared" si="0"/>
        <v>49.5</v>
      </c>
      <c r="L31" s="98" t="s">
        <v>63</v>
      </c>
      <c r="M31" s="98" t="s">
        <v>369</v>
      </c>
    </row>
    <row r="32" spans="1:13" ht="30" customHeight="1">
      <c r="A32" s="113" t="s">
        <v>416</v>
      </c>
      <c r="B32" s="113" t="s">
        <v>417</v>
      </c>
      <c r="C32" s="114">
        <v>5</v>
      </c>
      <c r="D32" s="114">
        <v>0</v>
      </c>
      <c r="E32" s="114">
        <v>1</v>
      </c>
      <c r="F32" s="114">
        <v>5.4</v>
      </c>
      <c r="G32" s="114">
        <v>0</v>
      </c>
      <c r="H32" s="160">
        <v>5</v>
      </c>
      <c r="I32" s="114">
        <v>16.399999999999999</v>
      </c>
      <c r="J32" s="90">
        <v>33</v>
      </c>
      <c r="K32" s="99">
        <f t="shared" si="0"/>
        <v>49.4</v>
      </c>
      <c r="L32" s="98" t="s">
        <v>63</v>
      </c>
      <c r="M32" s="98" t="s">
        <v>369</v>
      </c>
    </row>
    <row r="33" spans="1:13" ht="30" customHeight="1">
      <c r="A33" s="113" t="s">
        <v>418</v>
      </c>
      <c r="B33" s="113" t="s">
        <v>419</v>
      </c>
      <c r="C33" s="114">
        <v>5</v>
      </c>
      <c r="D33" s="114">
        <v>0.5</v>
      </c>
      <c r="E33" s="114">
        <v>0.75</v>
      </c>
      <c r="F33" s="114">
        <v>8.3000000000000007</v>
      </c>
      <c r="G33" s="114">
        <v>0</v>
      </c>
      <c r="H33" s="160">
        <v>5</v>
      </c>
      <c r="I33" s="114">
        <v>19.55</v>
      </c>
      <c r="J33" s="90">
        <v>29</v>
      </c>
      <c r="K33" s="99">
        <f t="shared" si="0"/>
        <v>48.55</v>
      </c>
      <c r="L33" s="98" t="s">
        <v>63</v>
      </c>
      <c r="M33" s="98" t="s">
        <v>369</v>
      </c>
    </row>
    <row r="34" spans="1:13" ht="30" customHeight="1">
      <c r="A34" s="98" t="s">
        <v>420</v>
      </c>
      <c r="B34" s="98" t="s">
        <v>421</v>
      </c>
      <c r="C34" s="116">
        <v>0</v>
      </c>
      <c r="D34" s="116">
        <v>0.5</v>
      </c>
      <c r="E34" s="116">
        <v>0.75</v>
      </c>
      <c r="F34" s="116">
        <v>7.55</v>
      </c>
      <c r="G34" s="116">
        <v>0</v>
      </c>
      <c r="H34" s="99">
        <v>5</v>
      </c>
      <c r="I34" s="116">
        <v>13.8</v>
      </c>
      <c r="J34" s="90">
        <v>33</v>
      </c>
      <c r="K34" s="99">
        <f t="shared" si="0"/>
        <v>46.8</v>
      </c>
      <c r="L34" s="98" t="s">
        <v>63</v>
      </c>
      <c r="M34" s="98" t="s">
        <v>369</v>
      </c>
    </row>
    <row r="35" spans="1:13" ht="30" customHeight="1">
      <c r="A35" s="98" t="s">
        <v>422</v>
      </c>
      <c r="B35" s="98" t="s">
        <v>423</v>
      </c>
      <c r="C35" s="116">
        <v>0.5</v>
      </c>
      <c r="D35" s="116">
        <v>1</v>
      </c>
      <c r="E35" s="116">
        <v>1.5</v>
      </c>
      <c r="F35" s="116">
        <v>9.5</v>
      </c>
      <c r="G35" s="116">
        <v>0</v>
      </c>
      <c r="H35" s="99">
        <v>5</v>
      </c>
      <c r="I35" s="116">
        <v>17.5</v>
      </c>
      <c r="J35" s="91">
        <v>28</v>
      </c>
      <c r="K35" s="99">
        <f t="shared" si="0"/>
        <v>45.5</v>
      </c>
      <c r="L35" s="98" t="s">
        <v>63</v>
      </c>
      <c r="M35" s="98" t="s">
        <v>369</v>
      </c>
    </row>
    <row r="36" spans="1:13" ht="30" customHeight="1">
      <c r="A36" s="98" t="s">
        <v>424</v>
      </c>
      <c r="B36" s="98" t="s">
        <v>425</v>
      </c>
      <c r="C36" s="116">
        <v>0</v>
      </c>
      <c r="D36" s="116">
        <v>0.5</v>
      </c>
      <c r="E36" s="116">
        <v>1</v>
      </c>
      <c r="F36" s="116">
        <v>10</v>
      </c>
      <c r="G36" s="116">
        <v>0</v>
      </c>
      <c r="H36" s="99">
        <v>5</v>
      </c>
      <c r="I36" s="116">
        <v>16.5</v>
      </c>
      <c r="J36" s="90">
        <v>22.5</v>
      </c>
      <c r="K36" s="99">
        <f t="shared" si="0"/>
        <v>39</v>
      </c>
      <c r="L36" s="98" t="s">
        <v>63</v>
      </c>
      <c r="M36" s="98" t="s">
        <v>369</v>
      </c>
    </row>
    <row r="37" spans="1:13" ht="30" customHeight="1">
      <c r="A37" s="113" t="s">
        <v>426</v>
      </c>
      <c r="B37" s="113" t="s">
        <v>427</v>
      </c>
      <c r="C37" s="114">
        <v>0</v>
      </c>
      <c r="D37" s="114">
        <v>0</v>
      </c>
      <c r="E37" s="114">
        <v>0.75</v>
      </c>
      <c r="F37" s="114">
        <v>8</v>
      </c>
      <c r="G37" s="114">
        <v>0</v>
      </c>
      <c r="H37" s="160">
        <v>5</v>
      </c>
      <c r="I37" s="114">
        <v>13.75</v>
      </c>
      <c r="J37" s="90">
        <v>21.5</v>
      </c>
      <c r="K37" s="99">
        <f t="shared" si="0"/>
        <v>35.25</v>
      </c>
      <c r="L37" s="98" t="s">
        <v>63</v>
      </c>
      <c r="M37" s="98" t="s">
        <v>369</v>
      </c>
    </row>
    <row r="46" spans="1:13" ht="63.2" customHeight="1">
      <c r="A46" s="88" t="s">
        <v>0</v>
      </c>
      <c r="B46" s="88" t="s">
        <v>1</v>
      </c>
      <c r="C46" s="193" t="s">
        <v>2</v>
      </c>
      <c r="D46" s="194"/>
      <c r="E46" s="194"/>
      <c r="F46" s="194"/>
      <c r="G46" s="194"/>
      <c r="H46" s="195"/>
      <c r="I46" s="88" t="s">
        <v>3</v>
      </c>
      <c r="J46" s="88" t="s">
        <v>4</v>
      </c>
      <c r="K46" s="89" t="s">
        <v>5</v>
      </c>
    </row>
    <row r="47" spans="1:13" ht="30" customHeight="1">
      <c r="A47" s="98" t="s">
        <v>428</v>
      </c>
      <c r="B47" s="98" t="s">
        <v>429</v>
      </c>
      <c r="C47" s="116">
        <v>5</v>
      </c>
      <c r="D47" s="116">
        <v>3</v>
      </c>
      <c r="E47" s="116">
        <v>2</v>
      </c>
      <c r="F47" s="116">
        <v>9.5</v>
      </c>
      <c r="G47" s="116">
        <v>0</v>
      </c>
      <c r="H47" s="99">
        <v>5</v>
      </c>
      <c r="I47" s="99">
        <f>C47+D47+E47+F47+G47+H47</f>
        <v>24.5</v>
      </c>
      <c r="J47" s="117" t="s">
        <v>143</v>
      </c>
      <c r="K47" s="99" t="e">
        <f t="shared" ref="K47:K78" si="1">I47+J47</f>
        <v>#VALUE!</v>
      </c>
      <c r="L47" s="98" t="s">
        <v>63</v>
      </c>
      <c r="M47" s="98" t="s">
        <v>369</v>
      </c>
    </row>
    <row r="48" spans="1:13" ht="30" customHeight="1">
      <c r="A48" s="98" t="s">
        <v>430</v>
      </c>
      <c r="B48" s="98" t="s">
        <v>431</v>
      </c>
      <c r="C48" s="116">
        <v>5</v>
      </c>
      <c r="D48" s="116">
        <v>3</v>
      </c>
      <c r="E48" s="116">
        <v>1.5</v>
      </c>
      <c r="F48" s="116">
        <v>10</v>
      </c>
      <c r="G48" s="116">
        <v>1</v>
      </c>
      <c r="H48" s="99">
        <v>5</v>
      </c>
      <c r="I48" s="99">
        <f t="shared" ref="I48:I111" si="2">C48+D48+E48+F48+G48+H48</f>
        <v>25.5</v>
      </c>
      <c r="J48" s="112" t="s">
        <v>143</v>
      </c>
      <c r="K48" s="99" t="e">
        <f t="shared" si="1"/>
        <v>#VALUE!</v>
      </c>
      <c r="L48" s="98" t="s">
        <v>63</v>
      </c>
      <c r="M48" s="98" t="s">
        <v>369</v>
      </c>
    </row>
    <row r="49" spans="1:13" ht="30" customHeight="1">
      <c r="A49" s="98" t="s">
        <v>432</v>
      </c>
      <c r="B49" s="98" t="s">
        <v>433</v>
      </c>
      <c r="C49" s="116">
        <v>5</v>
      </c>
      <c r="D49" s="116">
        <v>3</v>
      </c>
      <c r="E49" s="116">
        <v>2</v>
      </c>
      <c r="F49" s="116">
        <v>10</v>
      </c>
      <c r="G49" s="116">
        <v>0.75</v>
      </c>
      <c r="H49" s="99">
        <v>5</v>
      </c>
      <c r="I49" s="99">
        <f t="shared" si="2"/>
        <v>25.75</v>
      </c>
      <c r="J49" s="108">
        <v>37.5</v>
      </c>
      <c r="K49" s="99">
        <f t="shared" si="1"/>
        <v>63.25</v>
      </c>
      <c r="L49" s="98" t="s">
        <v>63</v>
      </c>
      <c r="M49" s="98" t="s">
        <v>369</v>
      </c>
    </row>
    <row r="50" spans="1:13" ht="30" customHeight="1">
      <c r="A50" s="98" t="s">
        <v>434</v>
      </c>
      <c r="B50" s="98" t="s">
        <v>435</v>
      </c>
      <c r="C50" s="116">
        <v>5</v>
      </c>
      <c r="D50" s="116">
        <v>2.5</v>
      </c>
      <c r="E50" s="116">
        <v>1.5</v>
      </c>
      <c r="F50" s="116">
        <v>9.5</v>
      </c>
      <c r="G50" s="116">
        <v>0</v>
      </c>
      <c r="H50" s="99">
        <v>5</v>
      </c>
      <c r="I50" s="99">
        <f t="shared" si="2"/>
        <v>23.5</v>
      </c>
      <c r="J50" s="108">
        <v>39</v>
      </c>
      <c r="K50" s="99">
        <f t="shared" si="1"/>
        <v>62.5</v>
      </c>
      <c r="L50" s="98" t="s">
        <v>63</v>
      </c>
      <c r="M50" s="98" t="s">
        <v>369</v>
      </c>
    </row>
    <row r="51" spans="1:13" ht="30" customHeight="1">
      <c r="A51" s="98" t="s">
        <v>436</v>
      </c>
      <c r="B51" s="98" t="s">
        <v>437</v>
      </c>
      <c r="C51" s="116">
        <v>5</v>
      </c>
      <c r="D51" s="116">
        <v>1.5</v>
      </c>
      <c r="E51" s="116">
        <v>2</v>
      </c>
      <c r="F51" s="116">
        <v>9.8000000000000007</v>
      </c>
      <c r="G51" s="116">
        <v>0</v>
      </c>
      <c r="H51" s="99">
        <v>5</v>
      </c>
      <c r="I51" s="99">
        <f t="shared" si="2"/>
        <v>23.3</v>
      </c>
      <c r="J51" s="117">
        <v>39</v>
      </c>
      <c r="K51" s="99">
        <f t="shared" si="1"/>
        <v>62.3</v>
      </c>
      <c r="L51" s="98" t="s">
        <v>63</v>
      </c>
      <c r="M51" s="98" t="s">
        <v>369</v>
      </c>
    </row>
    <row r="52" spans="1:13" ht="30" customHeight="1">
      <c r="A52" s="98" t="s">
        <v>438</v>
      </c>
      <c r="B52" s="98" t="s">
        <v>439</v>
      </c>
      <c r="C52" s="116">
        <v>5</v>
      </c>
      <c r="D52" s="116">
        <v>1.5</v>
      </c>
      <c r="E52" s="116">
        <v>2</v>
      </c>
      <c r="F52" s="116">
        <v>9.3000000000000007</v>
      </c>
      <c r="G52" s="116">
        <v>0</v>
      </c>
      <c r="H52" s="99">
        <v>5</v>
      </c>
      <c r="I52" s="99">
        <f t="shared" si="2"/>
        <v>22.8</v>
      </c>
      <c r="J52" s="108">
        <v>39.5</v>
      </c>
      <c r="K52" s="99">
        <f t="shared" si="1"/>
        <v>62.3</v>
      </c>
      <c r="L52" s="98" t="s">
        <v>63</v>
      </c>
      <c r="M52" s="98" t="s">
        <v>369</v>
      </c>
    </row>
    <row r="53" spans="1:13" ht="30" customHeight="1">
      <c r="A53" s="98" t="s">
        <v>440</v>
      </c>
      <c r="B53" s="98" t="s">
        <v>441</v>
      </c>
      <c r="C53" s="116">
        <v>5</v>
      </c>
      <c r="D53" s="116">
        <v>2</v>
      </c>
      <c r="E53" s="116">
        <v>0.75</v>
      </c>
      <c r="F53" s="116">
        <v>10</v>
      </c>
      <c r="G53" s="116">
        <v>0</v>
      </c>
      <c r="H53" s="99">
        <v>5</v>
      </c>
      <c r="I53" s="99">
        <f t="shared" si="2"/>
        <v>22.75</v>
      </c>
      <c r="J53" s="108">
        <v>39.5</v>
      </c>
      <c r="K53" s="99">
        <f t="shared" si="1"/>
        <v>62.25</v>
      </c>
      <c r="L53" s="98" t="s">
        <v>63</v>
      </c>
      <c r="M53" s="98" t="s">
        <v>369</v>
      </c>
    </row>
    <row r="54" spans="1:13" ht="30" customHeight="1">
      <c r="A54" s="98" t="s">
        <v>442</v>
      </c>
      <c r="B54" s="98" t="s">
        <v>443</v>
      </c>
      <c r="C54" s="116">
        <v>5</v>
      </c>
      <c r="D54" s="116">
        <v>3</v>
      </c>
      <c r="E54" s="116">
        <v>2</v>
      </c>
      <c r="F54" s="116">
        <v>9.5</v>
      </c>
      <c r="G54" s="116">
        <v>0</v>
      </c>
      <c r="H54" s="99">
        <v>5</v>
      </c>
      <c r="I54" s="99">
        <f t="shared" si="2"/>
        <v>24.5</v>
      </c>
      <c r="J54" s="117">
        <v>37.5</v>
      </c>
      <c r="K54" s="99">
        <f t="shared" si="1"/>
        <v>62</v>
      </c>
      <c r="L54" s="98" t="s">
        <v>63</v>
      </c>
      <c r="M54" s="98" t="s">
        <v>369</v>
      </c>
    </row>
    <row r="55" spans="1:13" ht="30" customHeight="1">
      <c r="A55" s="98" t="s">
        <v>444</v>
      </c>
      <c r="B55" s="98" t="s">
        <v>445</v>
      </c>
      <c r="C55" s="116">
        <v>5</v>
      </c>
      <c r="D55" s="116">
        <v>2</v>
      </c>
      <c r="E55" s="116">
        <v>2</v>
      </c>
      <c r="F55" s="116">
        <v>10</v>
      </c>
      <c r="G55" s="116">
        <v>0</v>
      </c>
      <c r="H55" s="99">
        <v>5</v>
      </c>
      <c r="I55" s="99">
        <f t="shared" si="2"/>
        <v>24</v>
      </c>
      <c r="J55" s="108">
        <v>38</v>
      </c>
      <c r="K55" s="99">
        <f t="shared" si="1"/>
        <v>62</v>
      </c>
      <c r="L55" s="98" t="s">
        <v>63</v>
      </c>
      <c r="M55" s="98" t="s">
        <v>369</v>
      </c>
    </row>
    <row r="56" spans="1:13" ht="30" customHeight="1">
      <c r="A56" s="98" t="s">
        <v>446</v>
      </c>
      <c r="B56" s="98" t="s">
        <v>447</v>
      </c>
      <c r="C56" s="116">
        <v>5</v>
      </c>
      <c r="D56" s="116">
        <v>3</v>
      </c>
      <c r="E56" s="116">
        <v>1.5</v>
      </c>
      <c r="F56" s="116">
        <v>9</v>
      </c>
      <c r="G56" s="116">
        <v>0</v>
      </c>
      <c r="H56" s="99">
        <v>5</v>
      </c>
      <c r="I56" s="99">
        <f t="shared" si="2"/>
        <v>23.5</v>
      </c>
      <c r="J56" s="117">
        <v>38.5</v>
      </c>
      <c r="K56" s="99">
        <f t="shared" si="1"/>
        <v>62</v>
      </c>
      <c r="L56" s="98" t="s">
        <v>63</v>
      </c>
      <c r="M56" s="98" t="s">
        <v>369</v>
      </c>
    </row>
    <row r="57" spans="1:13" ht="30" customHeight="1">
      <c r="A57" s="98" t="s">
        <v>448</v>
      </c>
      <c r="B57" s="98" t="s">
        <v>449</v>
      </c>
      <c r="C57" s="116">
        <v>5</v>
      </c>
      <c r="D57" s="116">
        <v>2</v>
      </c>
      <c r="E57" s="116">
        <v>2</v>
      </c>
      <c r="F57" s="116">
        <v>9</v>
      </c>
      <c r="G57" s="116">
        <v>0.8</v>
      </c>
      <c r="H57" s="99">
        <v>5</v>
      </c>
      <c r="I57" s="99">
        <f t="shared" si="2"/>
        <v>23.8</v>
      </c>
      <c r="J57" s="112">
        <v>38</v>
      </c>
      <c r="K57" s="99">
        <f t="shared" si="1"/>
        <v>61.8</v>
      </c>
      <c r="L57" s="98" t="s">
        <v>63</v>
      </c>
      <c r="M57" s="98" t="s">
        <v>369</v>
      </c>
    </row>
    <row r="58" spans="1:13" ht="30" customHeight="1">
      <c r="A58" s="98" t="s">
        <v>450</v>
      </c>
      <c r="B58" s="98" t="s">
        <v>451</v>
      </c>
      <c r="C58" s="116">
        <v>5</v>
      </c>
      <c r="D58" s="116">
        <v>0</v>
      </c>
      <c r="E58" s="116">
        <v>1.5</v>
      </c>
      <c r="F58" s="116">
        <v>9.1</v>
      </c>
      <c r="G58" s="116">
        <v>0</v>
      </c>
      <c r="H58" s="99">
        <v>5</v>
      </c>
      <c r="I58" s="99">
        <f t="shared" si="2"/>
        <v>20.6</v>
      </c>
      <c r="J58" s="108">
        <v>41</v>
      </c>
      <c r="K58" s="99">
        <f t="shared" si="1"/>
        <v>61.6</v>
      </c>
      <c r="L58" s="98" t="s">
        <v>63</v>
      </c>
      <c r="M58" s="98" t="s">
        <v>369</v>
      </c>
    </row>
    <row r="59" spans="1:13" ht="30" customHeight="1">
      <c r="A59" s="98" t="s">
        <v>452</v>
      </c>
      <c r="B59" s="98" t="s">
        <v>453</v>
      </c>
      <c r="C59" s="116">
        <v>5</v>
      </c>
      <c r="D59" s="116">
        <v>0.5</v>
      </c>
      <c r="E59" s="116">
        <v>2</v>
      </c>
      <c r="F59" s="116">
        <v>8</v>
      </c>
      <c r="G59" s="116">
        <v>0</v>
      </c>
      <c r="H59" s="99">
        <v>5</v>
      </c>
      <c r="I59" s="99">
        <f t="shared" si="2"/>
        <v>20.5</v>
      </c>
      <c r="J59" s="108">
        <v>41</v>
      </c>
      <c r="K59" s="99">
        <f t="shared" si="1"/>
        <v>61.5</v>
      </c>
      <c r="L59" s="98" t="s">
        <v>63</v>
      </c>
      <c r="M59" s="98" t="s">
        <v>369</v>
      </c>
    </row>
    <row r="60" spans="1:13" ht="30" customHeight="1">
      <c r="A60" s="98" t="s">
        <v>454</v>
      </c>
      <c r="B60" s="98" t="s">
        <v>455</v>
      </c>
      <c r="C60" s="116">
        <v>5</v>
      </c>
      <c r="D60" s="116">
        <v>1</v>
      </c>
      <c r="E60" s="116">
        <v>2</v>
      </c>
      <c r="F60" s="116">
        <v>9.3000000000000007</v>
      </c>
      <c r="G60" s="116">
        <v>0</v>
      </c>
      <c r="H60" s="99">
        <v>5</v>
      </c>
      <c r="I60" s="99">
        <f t="shared" si="2"/>
        <v>22.3</v>
      </c>
      <c r="J60" s="108">
        <v>38.5</v>
      </c>
      <c r="K60" s="99">
        <f t="shared" si="1"/>
        <v>60.8</v>
      </c>
      <c r="L60" s="98" t="s">
        <v>63</v>
      </c>
      <c r="M60" s="98" t="s">
        <v>369</v>
      </c>
    </row>
    <row r="61" spans="1:13" ht="30" customHeight="1">
      <c r="A61" s="98" t="s">
        <v>456</v>
      </c>
      <c r="B61" s="98" t="s">
        <v>457</v>
      </c>
      <c r="C61" s="116">
        <v>5</v>
      </c>
      <c r="D61" s="116">
        <v>3</v>
      </c>
      <c r="E61" s="116">
        <v>1.5</v>
      </c>
      <c r="F61" s="116">
        <v>10</v>
      </c>
      <c r="G61" s="116">
        <v>0</v>
      </c>
      <c r="H61" s="99">
        <v>5</v>
      </c>
      <c r="I61" s="99">
        <f t="shared" si="2"/>
        <v>24.5</v>
      </c>
      <c r="J61" s="108">
        <v>36</v>
      </c>
      <c r="K61" s="99">
        <f t="shared" si="1"/>
        <v>60.5</v>
      </c>
      <c r="L61" s="98" t="s">
        <v>63</v>
      </c>
      <c r="M61" s="98" t="s">
        <v>369</v>
      </c>
    </row>
    <row r="62" spans="1:13" ht="30" customHeight="1">
      <c r="A62" s="98" t="s">
        <v>458</v>
      </c>
      <c r="B62" s="98" t="s">
        <v>459</v>
      </c>
      <c r="C62" s="116">
        <v>5</v>
      </c>
      <c r="D62" s="116">
        <v>1.5</v>
      </c>
      <c r="E62" s="116">
        <v>1.5</v>
      </c>
      <c r="F62" s="116">
        <v>9</v>
      </c>
      <c r="G62" s="116">
        <v>0</v>
      </c>
      <c r="H62" s="99">
        <v>5</v>
      </c>
      <c r="I62" s="99">
        <f t="shared" si="2"/>
        <v>22</v>
      </c>
      <c r="J62" s="108">
        <v>38.5</v>
      </c>
      <c r="K62" s="99">
        <f t="shared" si="1"/>
        <v>60.5</v>
      </c>
      <c r="L62" s="98" t="s">
        <v>63</v>
      </c>
      <c r="M62" s="98" t="s">
        <v>369</v>
      </c>
    </row>
    <row r="63" spans="1:13" ht="30" customHeight="1">
      <c r="A63" s="98" t="s">
        <v>460</v>
      </c>
      <c r="B63" s="98" t="s">
        <v>461</v>
      </c>
      <c r="C63" s="116">
        <v>5</v>
      </c>
      <c r="D63" s="116">
        <v>1.5</v>
      </c>
      <c r="E63" s="116">
        <v>1.5</v>
      </c>
      <c r="F63" s="116">
        <v>7</v>
      </c>
      <c r="G63" s="116">
        <v>0.85</v>
      </c>
      <c r="H63" s="99">
        <v>5</v>
      </c>
      <c r="I63" s="99">
        <f t="shared" si="2"/>
        <v>20.85</v>
      </c>
      <c r="J63" s="108">
        <v>39.5</v>
      </c>
      <c r="K63" s="99">
        <f t="shared" si="1"/>
        <v>60.35</v>
      </c>
      <c r="L63" s="98" t="s">
        <v>63</v>
      </c>
      <c r="M63" s="98" t="s">
        <v>369</v>
      </c>
    </row>
    <row r="64" spans="1:13" ht="30" customHeight="1">
      <c r="A64" s="98" t="s">
        <v>462</v>
      </c>
      <c r="B64" s="98" t="s">
        <v>463</v>
      </c>
      <c r="C64" s="116">
        <v>5</v>
      </c>
      <c r="D64" s="116">
        <v>0.5</v>
      </c>
      <c r="E64" s="116">
        <v>2</v>
      </c>
      <c r="F64" s="116">
        <v>9.5</v>
      </c>
      <c r="G64" s="116">
        <v>0</v>
      </c>
      <c r="H64" s="99">
        <v>5</v>
      </c>
      <c r="I64" s="99">
        <f t="shared" si="2"/>
        <v>22</v>
      </c>
      <c r="J64" s="108">
        <v>38</v>
      </c>
      <c r="K64" s="99">
        <f t="shared" si="1"/>
        <v>60</v>
      </c>
      <c r="L64" s="98" t="s">
        <v>63</v>
      </c>
      <c r="M64" s="98" t="s">
        <v>369</v>
      </c>
    </row>
    <row r="65" spans="1:13" ht="30" customHeight="1">
      <c r="A65" s="98" t="s">
        <v>464</v>
      </c>
      <c r="B65" s="98" t="s">
        <v>465</v>
      </c>
      <c r="C65" s="116">
        <v>1.75</v>
      </c>
      <c r="D65" s="116">
        <v>0.5</v>
      </c>
      <c r="E65" s="116">
        <v>1.5</v>
      </c>
      <c r="F65" s="116">
        <v>9.8000000000000007</v>
      </c>
      <c r="G65" s="116">
        <v>0</v>
      </c>
      <c r="H65" s="99">
        <v>5</v>
      </c>
      <c r="I65" s="99">
        <f t="shared" si="2"/>
        <v>18.55</v>
      </c>
      <c r="J65" s="108">
        <v>41</v>
      </c>
      <c r="K65" s="99">
        <f t="shared" si="1"/>
        <v>59.55</v>
      </c>
      <c r="L65" s="98" t="s">
        <v>63</v>
      </c>
      <c r="M65" s="98" t="s">
        <v>369</v>
      </c>
    </row>
    <row r="66" spans="1:13" ht="30" customHeight="1">
      <c r="A66" s="98" t="s">
        <v>466</v>
      </c>
      <c r="B66" s="98" t="s">
        <v>467</v>
      </c>
      <c r="C66" s="116">
        <v>5</v>
      </c>
      <c r="D66" s="116">
        <v>1</v>
      </c>
      <c r="E66" s="116">
        <v>2</v>
      </c>
      <c r="F66" s="116">
        <v>10</v>
      </c>
      <c r="G66" s="116">
        <v>0</v>
      </c>
      <c r="H66" s="99">
        <v>5</v>
      </c>
      <c r="I66" s="99">
        <f t="shared" si="2"/>
        <v>23</v>
      </c>
      <c r="J66" s="108">
        <v>36.5</v>
      </c>
      <c r="K66" s="99">
        <f t="shared" si="1"/>
        <v>59.5</v>
      </c>
      <c r="L66" s="98" t="s">
        <v>63</v>
      </c>
      <c r="M66" s="98" t="s">
        <v>369</v>
      </c>
    </row>
    <row r="67" spans="1:13" ht="30" customHeight="1">
      <c r="A67" s="98" t="s">
        <v>468</v>
      </c>
      <c r="B67" s="98" t="s">
        <v>469</v>
      </c>
      <c r="C67" s="116">
        <v>5</v>
      </c>
      <c r="D67" s="116">
        <v>0.5</v>
      </c>
      <c r="E67" s="116">
        <v>1.5</v>
      </c>
      <c r="F67" s="116">
        <v>8</v>
      </c>
      <c r="G67" s="116">
        <v>0</v>
      </c>
      <c r="H67" s="99">
        <v>5</v>
      </c>
      <c r="I67" s="99">
        <f t="shared" si="2"/>
        <v>20</v>
      </c>
      <c r="J67" s="108">
        <v>39.5</v>
      </c>
      <c r="K67" s="99">
        <f t="shared" si="1"/>
        <v>59.5</v>
      </c>
      <c r="L67" s="98" t="s">
        <v>63</v>
      </c>
      <c r="M67" s="98" t="s">
        <v>369</v>
      </c>
    </row>
    <row r="68" spans="1:13" ht="30" customHeight="1">
      <c r="A68" s="98" t="s">
        <v>470</v>
      </c>
      <c r="B68" s="98" t="s">
        <v>471</v>
      </c>
      <c r="C68" s="116">
        <v>5</v>
      </c>
      <c r="D68" s="116">
        <v>1</v>
      </c>
      <c r="E68" s="116">
        <v>1.5</v>
      </c>
      <c r="F68" s="116">
        <v>9.5</v>
      </c>
      <c r="G68" s="116">
        <v>0</v>
      </c>
      <c r="H68" s="99">
        <v>5</v>
      </c>
      <c r="I68" s="99">
        <f t="shared" si="2"/>
        <v>22</v>
      </c>
      <c r="J68" s="108">
        <v>37</v>
      </c>
      <c r="K68" s="99">
        <f t="shared" si="1"/>
        <v>59</v>
      </c>
      <c r="L68" s="98" t="s">
        <v>63</v>
      </c>
      <c r="M68" s="98" t="s">
        <v>369</v>
      </c>
    </row>
    <row r="69" spans="1:13" ht="30" customHeight="1">
      <c r="A69" s="98" t="s">
        <v>472</v>
      </c>
      <c r="B69" s="98" t="s">
        <v>473</v>
      </c>
      <c r="C69" s="116">
        <v>5</v>
      </c>
      <c r="D69" s="116">
        <v>0</v>
      </c>
      <c r="E69" s="116">
        <v>2</v>
      </c>
      <c r="F69" s="116">
        <v>8</v>
      </c>
      <c r="G69" s="116">
        <v>0</v>
      </c>
      <c r="H69" s="99">
        <v>5</v>
      </c>
      <c r="I69" s="99">
        <f t="shared" si="2"/>
        <v>20</v>
      </c>
      <c r="J69" s="108">
        <v>39</v>
      </c>
      <c r="K69" s="99">
        <f t="shared" si="1"/>
        <v>59</v>
      </c>
      <c r="L69" s="98" t="s">
        <v>63</v>
      </c>
      <c r="M69" s="98" t="s">
        <v>369</v>
      </c>
    </row>
    <row r="70" spans="1:13" ht="30" customHeight="1">
      <c r="A70" s="98" t="s">
        <v>474</v>
      </c>
      <c r="B70" s="98" t="s">
        <v>475</v>
      </c>
      <c r="C70" s="116">
        <v>5</v>
      </c>
      <c r="D70" s="116">
        <v>0</v>
      </c>
      <c r="E70" s="116">
        <v>1.5</v>
      </c>
      <c r="F70" s="116">
        <v>9</v>
      </c>
      <c r="G70" s="116">
        <v>0</v>
      </c>
      <c r="H70" s="99">
        <v>5</v>
      </c>
      <c r="I70" s="99">
        <f t="shared" si="2"/>
        <v>20.5</v>
      </c>
      <c r="J70" s="108">
        <v>38.5</v>
      </c>
      <c r="K70" s="99">
        <f t="shared" si="1"/>
        <v>59</v>
      </c>
      <c r="L70" s="98" t="s">
        <v>63</v>
      </c>
      <c r="M70" s="98" t="s">
        <v>369</v>
      </c>
    </row>
    <row r="71" spans="1:13" ht="30" customHeight="1">
      <c r="A71" s="98" t="s">
        <v>476</v>
      </c>
      <c r="B71" s="98" t="s">
        <v>477</v>
      </c>
      <c r="C71" s="116">
        <v>5</v>
      </c>
      <c r="D71" s="116">
        <v>1</v>
      </c>
      <c r="E71" s="116">
        <v>2</v>
      </c>
      <c r="F71" s="116">
        <v>10</v>
      </c>
      <c r="G71" s="116">
        <v>0</v>
      </c>
      <c r="H71" s="99">
        <v>5</v>
      </c>
      <c r="I71" s="99">
        <f t="shared" si="2"/>
        <v>23</v>
      </c>
      <c r="J71" s="108">
        <v>36</v>
      </c>
      <c r="K71" s="99">
        <f t="shared" si="1"/>
        <v>59</v>
      </c>
      <c r="L71" s="98" t="s">
        <v>63</v>
      </c>
      <c r="M71" s="98" t="s">
        <v>369</v>
      </c>
    </row>
    <row r="72" spans="1:13" ht="30" customHeight="1">
      <c r="A72" s="98" t="s">
        <v>478</v>
      </c>
      <c r="B72" s="98" t="s">
        <v>479</v>
      </c>
      <c r="C72" s="116">
        <v>5</v>
      </c>
      <c r="D72" s="116">
        <v>2</v>
      </c>
      <c r="E72" s="116">
        <v>1.5</v>
      </c>
      <c r="F72" s="116">
        <v>9</v>
      </c>
      <c r="G72" s="116">
        <v>0</v>
      </c>
      <c r="H72" s="99">
        <v>5</v>
      </c>
      <c r="I72" s="99">
        <f t="shared" si="2"/>
        <v>22.5</v>
      </c>
      <c r="J72" s="90">
        <v>36</v>
      </c>
      <c r="K72" s="99">
        <f t="shared" si="1"/>
        <v>58.5</v>
      </c>
      <c r="L72" s="98" t="s">
        <v>63</v>
      </c>
      <c r="M72" s="98" t="s">
        <v>369</v>
      </c>
    </row>
    <row r="73" spans="1:13" ht="30" customHeight="1">
      <c r="A73" s="98" t="s">
        <v>480</v>
      </c>
      <c r="B73" s="98" t="s">
        <v>481</v>
      </c>
      <c r="C73" s="116">
        <v>1</v>
      </c>
      <c r="D73" s="116">
        <v>1.5</v>
      </c>
      <c r="E73" s="116">
        <v>2</v>
      </c>
      <c r="F73" s="116">
        <v>9.6999999999999993</v>
      </c>
      <c r="G73" s="116">
        <v>0</v>
      </c>
      <c r="H73" s="99">
        <v>5</v>
      </c>
      <c r="I73" s="99">
        <f t="shared" si="2"/>
        <v>19.2</v>
      </c>
      <c r="J73" s="90">
        <v>38.5</v>
      </c>
      <c r="K73" s="99">
        <f t="shared" si="1"/>
        <v>57.7</v>
      </c>
      <c r="L73" s="98" t="s">
        <v>63</v>
      </c>
      <c r="M73" s="98" t="s">
        <v>369</v>
      </c>
    </row>
    <row r="74" spans="1:13" ht="30" customHeight="1">
      <c r="A74" s="98" t="s">
        <v>482</v>
      </c>
      <c r="B74" s="98" t="s">
        <v>483</v>
      </c>
      <c r="C74" s="116">
        <v>5</v>
      </c>
      <c r="D74" s="116">
        <v>0</v>
      </c>
      <c r="E74" s="116">
        <v>1.5</v>
      </c>
      <c r="F74" s="116">
        <v>10</v>
      </c>
      <c r="G74" s="116">
        <v>0</v>
      </c>
      <c r="H74" s="99">
        <v>5</v>
      </c>
      <c r="I74" s="99">
        <f t="shared" si="2"/>
        <v>21.5</v>
      </c>
      <c r="J74" s="90">
        <v>36</v>
      </c>
      <c r="K74" s="99">
        <f t="shared" si="1"/>
        <v>57.5</v>
      </c>
      <c r="L74" s="98" t="s">
        <v>63</v>
      </c>
      <c r="M74" s="98" t="s">
        <v>369</v>
      </c>
    </row>
    <row r="75" spans="1:13" ht="30" customHeight="1">
      <c r="A75" s="98" t="s">
        <v>484</v>
      </c>
      <c r="B75" s="98" t="s">
        <v>485</v>
      </c>
      <c r="C75" s="116">
        <v>5</v>
      </c>
      <c r="D75" s="116">
        <v>0</v>
      </c>
      <c r="E75" s="116">
        <v>2</v>
      </c>
      <c r="F75" s="116">
        <v>8</v>
      </c>
      <c r="G75" s="116">
        <v>0</v>
      </c>
      <c r="H75" s="99">
        <v>5</v>
      </c>
      <c r="I75" s="99">
        <f t="shared" si="2"/>
        <v>20</v>
      </c>
      <c r="J75" s="108">
        <v>37.5</v>
      </c>
      <c r="K75" s="99">
        <f t="shared" si="1"/>
        <v>57.5</v>
      </c>
      <c r="L75" s="98" t="s">
        <v>63</v>
      </c>
      <c r="M75" s="98" t="s">
        <v>369</v>
      </c>
    </row>
    <row r="76" spans="1:13" ht="30" customHeight="1">
      <c r="A76" s="98" t="s">
        <v>486</v>
      </c>
      <c r="B76" s="98" t="s">
        <v>487</v>
      </c>
      <c r="C76" s="116">
        <v>5</v>
      </c>
      <c r="D76" s="116">
        <v>3</v>
      </c>
      <c r="E76" s="116">
        <v>2</v>
      </c>
      <c r="F76" s="116">
        <v>9</v>
      </c>
      <c r="G76" s="116">
        <v>0.95</v>
      </c>
      <c r="H76" s="99">
        <v>5</v>
      </c>
      <c r="I76" s="99">
        <f t="shared" si="2"/>
        <v>24.95</v>
      </c>
      <c r="J76" s="90">
        <v>32.5</v>
      </c>
      <c r="K76" s="99">
        <f t="shared" si="1"/>
        <v>57.45</v>
      </c>
      <c r="L76" s="98" t="s">
        <v>63</v>
      </c>
      <c r="M76" s="98" t="s">
        <v>369</v>
      </c>
    </row>
    <row r="77" spans="1:13" ht="30" customHeight="1">
      <c r="A77" s="98" t="s">
        <v>488</v>
      </c>
      <c r="B77" s="98" t="s">
        <v>489</v>
      </c>
      <c r="C77" s="116">
        <v>5</v>
      </c>
      <c r="D77" s="116">
        <v>0</v>
      </c>
      <c r="E77" s="116">
        <v>1.5</v>
      </c>
      <c r="F77" s="116">
        <v>8.8000000000000007</v>
      </c>
      <c r="G77" s="116">
        <v>0</v>
      </c>
      <c r="H77" s="99">
        <v>5</v>
      </c>
      <c r="I77" s="99">
        <f t="shared" si="2"/>
        <v>20.3</v>
      </c>
      <c r="J77" s="90">
        <v>36.5</v>
      </c>
      <c r="K77" s="99">
        <f t="shared" si="1"/>
        <v>56.8</v>
      </c>
      <c r="L77" s="98" t="s">
        <v>63</v>
      </c>
      <c r="M77" s="98" t="s">
        <v>369</v>
      </c>
    </row>
    <row r="78" spans="1:13" ht="30" customHeight="1">
      <c r="A78" s="98" t="s">
        <v>490</v>
      </c>
      <c r="B78" s="98" t="s">
        <v>491</v>
      </c>
      <c r="C78" s="116">
        <v>1.25</v>
      </c>
      <c r="D78" s="116">
        <v>0</v>
      </c>
      <c r="E78" s="116">
        <v>1.5</v>
      </c>
      <c r="F78" s="116">
        <v>9</v>
      </c>
      <c r="G78" s="116">
        <v>0</v>
      </c>
      <c r="H78" s="99">
        <v>5</v>
      </c>
      <c r="I78" s="99">
        <f t="shared" si="2"/>
        <v>16.75</v>
      </c>
      <c r="J78" s="90">
        <v>40</v>
      </c>
      <c r="K78" s="99">
        <f t="shared" si="1"/>
        <v>56.75</v>
      </c>
      <c r="L78" s="98" t="s">
        <v>63</v>
      </c>
      <c r="M78" s="98" t="s">
        <v>369</v>
      </c>
    </row>
    <row r="79" spans="1:13" ht="30" customHeight="1">
      <c r="A79" s="98" t="s">
        <v>492</v>
      </c>
      <c r="B79" s="98" t="s">
        <v>493</v>
      </c>
      <c r="C79" s="116">
        <v>5</v>
      </c>
      <c r="D79" s="116">
        <v>0</v>
      </c>
      <c r="E79" s="116">
        <v>2</v>
      </c>
      <c r="F79" s="116">
        <v>9.5</v>
      </c>
      <c r="G79" s="116">
        <v>0.75</v>
      </c>
      <c r="H79" s="99">
        <v>5</v>
      </c>
      <c r="I79" s="99">
        <f t="shared" si="2"/>
        <v>22.25</v>
      </c>
      <c r="J79" s="92">
        <v>34.5</v>
      </c>
      <c r="K79" s="99">
        <f t="shared" ref="K79:K110" si="3">I79+J79</f>
        <v>56.75</v>
      </c>
      <c r="L79" s="98" t="s">
        <v>63</v>
      </c>
      <c r="M79" s="98" t="s">
        <v>369</v>
      </c>
    </row>
    <row r="80" spans="1:13" ht="30" customHeight="1">
      <c r="A80" s="98" t="s">
        <v>494</v>
      </c>
      <c r="B80" s="98" t="s">
        <v>495</v>
      </c>
      <c r="C80" s="116">
        <v>5</v>
      </c>
      <c r="D80" s="116">
        <v>0</v>
      </c>
      <c r="E80" s="116">
        <v>2</v>
      </c>
      <c r="F80" s="116">
        <v>9.6999999999999993</v>
      </c>
      <c r="G80" s="116">
        <v>0</v>
      </c>
      <c r="H80" s="99">
        <v>5</v>
      </c>
      <c r="I80" s="99">
        <f t="shared" si="2"/>
        <v>21.7</v>
      </c>
      <c r="J80" s="90">
        <v>35</v>
      </c>
      <c r="K80" s="99">
        <f t="shared" si="3"/>
        <v>56.7</v>
      </c>
      <c r="L80" s="98" t="s">
        <v>63</v>
      </c>
      <c r="M80" s="98" t="s">
        <v>369</v>
      </c>
    </row>
    <row r="81" spans="1:13" ht="30" customHeight="1">
      <c r="A81" s="98" t="s">
        <v>496</v>
      </c>
      <c r="B81" s="98" t="s">
        <v>497</v>
      </c>
      <c r="C81" s="116">
        <v>3.5</v>
      </c>
      <c r="D81" s="116">
        <v>0</v>
      </c>
      <c r="E81" s="116">
        <v>2</v>
      </c>
      <c r="F81" s="116">
        <v>10</v>
      </c>
      <c r="G81" s="116">
        <v>0</v>
      </c>
      <c r="H81" s="99">
        <v>5</v>
      </c>
      <c r="I81" s="99">
        <f t="shared" si="2"/>
        <v>20.5</v>
      </c>
      <c r="J81" s="90">
        <v>36</v>
      </c>
      <c r="K81" s="99">
        <f t="shared" si="3"/>
        <v>56.5</v>
      </c>
      <c r="L81" s="98" t="s">
        <v>63</v>
      </c>
      <c r="M81" s="98" t="s">
        <v>369</v>
      </c>
    </row>
    <row r="82" spans="1:13" ht="30" customHeight="1">
      <c r="A82" s="98" t="s">
        <v>498</v>
      </c>
      <c r="B82" s="98" t="s">
        <v>499</v>
      </c>
      <c r="C82" s="116">
        <v>5</v>
      </c>
      <c r="D82" s="116">
        <v>0</v>
      </c>
      <c r="E82" s="116">
        <v>2</v>
      </c>
      <c r="F82" s="116">
        <v>10</v>
      </c>
      <c r="G82" s="116">
        <v>0</v>
      </c>
      <c r="H82" s="99">
        <v>5</v>
      </c>
      <c r="I82" s="99">
        <f t="shared" si="2"/>
        <v>22</v>
      </c>
      <c r="J82" s="91">
        <v>34.5</v>
      </c>
      <c r="K82" s="99">
        <f t="shared" si="3"/>
        <v>56.5</v>
      </c>
      <c r="L82" s="98" t="s">
        <v>63</v>
      </c>
      <c r="M82" s="98" t="s">
        <v>369</v>
      </c>
    </row>
    <row r="83" spans="1:13" ht="30" customHeight="1">
      <c r="A83" s="98" t="s">
        <v>500</v>
      </c>
      <c r="B83" s="98" t="s">
        <v>501</v>
      </c>
      <c r="C83" s="116">
        <v>5</v>
      </c>
      <c r="D83" s="116">
        <v>3</v>
      </c>
      <c r="E83" s="116">
        <v>2</v>
      </c>
      <c r="F83" s="116">
        <v>8.8000000000000007</v>
      </c>
      <c r="G83" s="116">
        <v>0</v>
      </c>
      <c r="H83" s="99">
        <v>5</v>
      </c>
      <c r="I83" s="99">
        <f t="shared" si="2"/>
        <v>23.8</v>
      </c>
      <c r="J83" s="90">
        <v>32.5</v>
      </c>
      <c r="K83" s="99">
        <f t="shared" si="3"/>
        <v>56.3</v>
      </c>
      <c r="L83" s="98" t="s">
        <v>63</v>
      </c>
      <c r="M83" s="98" t="s">
        <v>369</v>
      </c>
    </row>
    <row r="84" spans="1:13" ht="30" customHeight="1">
      <c r="A84" s="98" t="s">
        <v>502</v>
      </c>
      <c r="B84" s="98" t="s">
        <v>503</v>
      </c>
      <c r="C84" s="116">
        <v>5</v>
      </c>
      <c r="D84" s="116">
        <v>0.5</v>
      </c>
      <c r="E84" s="116">
        <v>2</v>
      </c>
      <c r="F84" s="116">
        <v>8.5</v>
      </c>
      <c r="G84" s="116">
        <v>0</v>
      </c>
      <c r="H84" s="99">
        <v>5</v>
      </c>
      <c r="I84" s="99">
        <f t="shared" si="2"/>
        <v>21</v>
      </c>
      <c r="J84" s="92">
        <v>34.5</v>
      </c>
      <c r="K84" s="99">
        <f t="shared" si="3"/>
        <v>55.5</v>
      </c>
      <c r="L84" s="98" t="s">
        <v>63</v>
      </c>
      <c r="M84" s="98" t="s">
        <v>369</v>
      </c>
    </row>
    <row r="85" spans="1:13" ht="30" customHeight="1">
      <c r="A85" s="98" t="s">
        <v>504</v>
      </c>
      <c r="B85" s="98" t="s">
        <v>505</v>
      </c>
      <c r="C85" s="116">
        <v>5</v>
      </c>
      <c r="D85" s="116">
        <v>0.5</v>
      </c>
      <c r="E85" s="116">
        <v>1.5</v>
      </c>
      <c r="F85" s="116">
        <v>9.5</v>
      </c>
      <c r="G85" s="116">
        <v>0</v>
      </c>
      <c r="H85" s="99">
        <v>5</v>
      </c>
      <c r="I85" s="99">
        <f t="shared" si="2"/>
        <v>21.5</v>
      </c>
      <c r="J85" s="90">
        <v>34</v>
      </c>
      <c r="K85" s="99">
        <f t="shared" si="3"/>
        <v>55.5</v>
      </c>
      <c r="L85" s="98" t="s">
        <v>63</v>
      </c>
      <c r="M85" s="98" t="s">
        <v>369</v>
      </c>
    </row>
    <row r="86" spans="1:13" ht="30" customHeight="1">
      <c r="A86" s="98" t="s">
        <v>506</v>
      </c>
      <c r="B86" s="98" t="s">
        <v>507</v>
      </c>
      <c r="C86" s="116">
        <v>5</v>
      </c>
      <c r="D86" s="116">
        <v>0.5</v>
      </c>
      <c r="E86" s="116">
        <v>1.5</v>
      </c>
      <c r="F86" s="116">
        <v>10</v>
      </c>
      <c r="G86" s="116">
        <v>0</v>
      </c>
      <c r="H86" s="99">
        <v>5</v>
      </c>
      <c r="I86" s="99">
        <f t="shared" si="2"/>
        <v>22</v>
      </c>
      <c r="J86" s="90">
        <v>33.5</v>
      </c>
      <c r="K86" s="99">
        <f t="shared" si="3"/>
        <v>55.5</v>
      </c>
      <c r="L86" s="98" t="s">
        <v>63</v>
      </c>
      <c r="M86" s="98" t="s">
        <v>369</v>
      </c>
    </row>
    <row r="87" spans="1:13" ht="30" customHeight="1">
      <c r="A87" s="98" t="s">
        <v>508</v>
      </c>
      <c r="B87" s="98" t="s">
        <v>509</v>
      </c>
      <c r="C87" s="116">
        <v>5</v>
      </c>
      <c r="D87" s="116">
        <v>0</v>
      </c>
      <c r="E87" s="116">
        <v>1.5</v>
      </c>
      <c r="F87" s="116">
        <v>8</v>
      </c>
      <c r="G87" s="116">
        <v>0</v>
      </c>
      <c r="H87" s="99">
        <v>5</v>
      </c>
      <c r="I87" s="99">
        <f t="shared" si="2"/>
        <v>19.5</v>
      </c>
      <c r="J87" s="90">
        <v>36</v>
      </c>
      <c r="K87" s="99">
        <f t="shared" si="3"/>
        <v>55.5</v>
      </c>
      <c r="L87" s="98" t="s">
        <v>63</v>
      </c>
      <c r="M87" s="98" t="s">
        <v>369</v>
      </c>
    </row>
    <row r="88" spans="1:13" ht="30" customHeight="1">
      <c r="A88" s="98" t="s">
        <v>510</v>
      </c>
      <c r="B88" s="98" t="s">
        <v>511</v>
      </c>
      <c r="C88" s="116">
        <v>5</v>
      </c>
      <c r="D88" s="116">
        <v>1.5</v>
      </c>
      <c r="E88" s="116">
        <v>2</v>
      </c>
      <c r="F88" s="116">
        <v>9.5</v>
      </c>
      <c r="G88" s="116">
        <v>0</v>
      </c>
      <c r="H88" s="99">
        <v>5</v>
      </c>
      <c r="I88" s="99">
        <f t="shared" si="2"/>
        <v>23</v>
      </c>
      <c r="J88" s="90">
        <v>32.5</v>
      </c>
      <c r="K88" s="99">
        <f t="shared" si="3"/>
        <v>55.5</v>
      </c>
      <c r="L88" s="98" t="s">
        <v>63</v>
      </c>
      <c r="M88" s="98" t="s">
        <v>369</v>
      </c>
    </row>
    <row r="89" spans="1:13" ht="30" customHeight="1">
      <c r="A89" s="98" t="s">
        <v>512</v>
      </c>
      <c r="B89" s="98" t="s">
        <v>513</v>
      </c>
      <c r="C89" s="116">
        <v>5</v>
      </c>
      <c r="D89" s="116">
        <v>1.5</v>
      </c>
      <c r="E89" s="116">
        <v>1.5</v>
      </c>
      <c r="F89" s="116">
        <v>9.4</v>
      </c>
      <c r="G89" s="116">
        <v>0</v>
      </c>
      <c r="H89" s="99">
        <v>5</v>
      </c>
      <c r="I89" s="99">
        <f t="shared" si="2"/>
        <v>22.4</v>
      </c>
      <c r="J89" s="90">
        <v>33</v>
      </c>
      <c r="K89" s="99">
        <f t="shared" si="3"/>
        <v>55.4</v>
      </c>
      <c r="L89" s="98" t="s">
        <v>63</v>
      </c>
      <c r="M89" s="98" t="s">
        <v>369</v>
      </c>
    </row>
    <row r="90" spans="1:13" ht="30" customHeight="1">
      <c r="A90" s="98" t="s">
        <v>514</v>
      </c>
      <c r="B90" s="98" t="s">
        <v>515</v>
      </c>
      <c r="C90" s="116">
        <v>5</v>
      </c>
      <c r="D90" s="116">
        <v>0.5</v>
      </c>
      <c r="E90" s="116">
        <v>2</v>
      </c>
      <c r="F90" s="116">
        <v>9.3000000000000007</v>
      </c>
      <c r="G90" s="116">
        <v>0</v>
      </c>
      <c r="H90" s="99">
        <v>5</v>
      </c>
      <c r="I90" s="99">
        <f t="shared" si="2"/>
        <v>21.8</v>
      </c>
      <c r="J90" s="90">
        <v>33.5</v>
      </c>
      <c r="K90" s="99">
        <f t="shared" si="3"/>
        <v>55.3</v>
      </c>
      <c r="L90" s="98" t="s">
        <v>63</v>
      </c>
      <c r="M90" s="98" t="s">
        <v>369</v>
      </c>
    </row>
    <row r="91" spans="1:13" ht="30" customHeight="1">
      <c r="A91" s="98" t="s">
        <v>516</v>
      </c>
      <c r="B91" s="98" t="s">
        <v>517</v>
      </c>
      <c r="C91" s="116">
        <v>5</v>
      </c>
      <c r="D91" s="116">
        <v>0.5</v>
      </c>
      <c r="E91" s="116">
        <v>1.5</v>
      </c>
      <c r="F91" s="116">
        <v>9</v>
      </c>
      <c r="G91" s="116">
        <v>0</v>
      </c>
      <c r="H91" s="99">
        <v>5</v>
      </c>
      <c r="I91" s="99">
        <f t="shared" si="2"/>
        <v>21</v>
      </c>
      <c r="J91" s="90">
        <v>33.5</v>
      </c>
      <c r="K91" s="99">
        <f t="shared" si="3"/>
        <v>54.5</v>
      </c>
      <c r="L91" s="98" t="s">
        <v>63</v>
      </c>
      <c r="M91" s="98" t="s">
        <v>369</v>
      </c>
    </row>
    <row r="92" spans="1:13" ht="30" customHeight="1">
      <c r="A92" s="98" t="s">
        <v>518</v>
      </c>
      <c r="B92" s="98" t="s">
        <v>519</v>
      </c>
      <c r="C92" s="116">
        <v>5</v>
      </c>
      <c r="D92" s="116">
        <v>0.5</v>
      </c>
      <c r="E92" s="116">
        <v>2</v>
      </c>
      <c r="F92" s="116">
        <v>9</v>
      </c>
      <c r="G92" s="116">
        <v>0</v>
      </c>
      <c r="H92" s="99">
        <v>5</v>
      </c>
      <c r="I92" s="99">
        <f t="shared" si="2"/>
        <v>21.5</v>
      </c>
      <c r="J92" s="90">
        <v>33</v>
      </c>
      <c r="K92" s="99">
        <f t="shared" si="3"/>
        <v>54.5</v>
      </c>
      <c r="L92" s="98" t="s">
        <v>63</v>
      </c>
      <c r="M92" s="98" t="s">
        <v>369</v>
      </c>
    </row>
    <row r="93" spans="1:13" ht="30" customHeight="1">
      <c r="A93" s="98" t="s">
        <v>520</v>
      </c>
      <c r="B93" s="98" t="s">
        <v>521</v>
      </c>
      <c r="C93" s="116">
        <v>5</v>
      </c>
      <c r="D93" s="116">
        <v>1.5</v>
      </c>
      <c r="E93" s="116">
        <v>2</v>
      </c>
      <c r="F93" s="116">
        <v>9.1</v>
      </c>
      <c r="G93" s="116">
        <v>0</v>
      </c>
      <c r="H93" s="99">
        <v>5</v>
      </c>
      <c r="I93" s="99">
        <f t="shared" si="2"/>
        <v>22.6</v>
      </c>
      <c r="J93" s="90">
        <v>31.5</v>
      </c>
      <c r="K93" s="99">
        <f t="shared" si="3"/>
        <v>54.1</v>
      </c>
      <c r="L93" s="98" t="s">
        <v>63</v>
      </c>
      <c r="M93" s="98" t="s">
        <v>369</v>
      </c>
    </row>
    <row r="94" spans="1:13" ht="30" customHeight="1">
      <c r="A94" s="98" t="s">
        <v>522</v>
      </c>
      <c r="B94" s="98" t="s">
        <v>523</v>
      </c>
      <c r="C94" s="116">
        <v>5</v>
      </c>
      <c r="D94" s="116">
        <v>1</v>
      </c>
      <c r="E94" s="116">
        <v>2</v>
      </c>
      <c r="F94" s="116">
        <v>9.5</v>
      </c>
      <c r="G94" s="116">
        <v>0</v>
      </c>
      <c r="H94" s="99">
        <v>5</v>
      </c>
      <c r="I94" s="99">
        <f t="shared" si="2"/>
        <v>22.5</v>
      </c>
      <c r="J94" s="90">
        <v>31.5</v>
      </c>
      <c r="K94" s="99">
        <f t="shared" si="3"/>
        <v>54</v>
      </c>
      <c r="L94" s="98" t="s">
        <v>63</v>
      </c>
      <c r="M94" s="98" t="s">
        <v>369</v>
      </c>
    </row>
    <row r="95" spans="1:13" ht="30" customHeight="1">
      <c r="A95" s="98" t="s">
        <v>524</v>
      </c>
      <c r="B95" s="98" t="s">
        <v>525</v>
      </c>
      <c r="C95" s="116">
        <v>5</v>
      </c>
      <c r="D95" s="116">
        <v>2</v>
      </c>
      <c r="E95" s="116">
        <v>1.5</v>
      </c>
      <c r="F95" s="116">
        <v>9</v>
      </c>
      <c r="G95" s="116">
        <v>0</v>
      </c>
      <c r="H95" s="99">
        <v>5</v>
      </c>
      <c r="I95" s="99">
        <f t="shared" si="2"/>
        <v>22.5</v>
      </c>
      <c r="J95" s="91">
        <v>31.5</v>
      </c>
      <c r="K95" s="99">
        <f t="shared" si="3"/>
        <v>54</v>
      </c>
      <c r="L95" s="98" t="s">
        <v>63</v>
      </c>
      <c r="M95" s="98" t="s">
        <v>369</v>
      </c>
    </row>
    <row r="96" spans="1:13" ht="30" customHeight="1">
      <c r="A96" s="98" t="s">
        <v>526</v>
      </c>
      <c r="B96" s="98" t="s">
        <v>527</v>
      </c>
      <c r="C96" s="116">
        <v>5</v>
      </c>
      <c r="D96" s="116">
        <v>0.5</v>
      </c>
      <c r="E96" s="116">
        <v>1.5</v>
      </c>
      <c r="F96" s="116">
        <v>9</v>
      </c>
      <c r="G96" s="116">
        <v>0</v>
      </c>
      <c r="H96" s="99">
        <v>5</v>
      </c>
      <c r="I96" s="99">
        <f t="shared" si="2"/>
        <v>21</v>
      </c>
      <c r="J96" s="90">
        <v>33</v>
      </c>
      <c r="K96" s="99">
        <f t="shared" si="3"/>
        <v>54</v>
      </c>
      <c r="L96" s="98" t="s">
        <v>63</v>
      </c>
      <c r="M96" s="98" t="s">
        <v>369</v>
      </c>
    </row>
    <row r="97" spans="1:13" ht="30" customHeight="1">
      <c r="A97" s="98" t="s">
        <v>528</v>
      </c>
      <c r="B97" s="98" t="s">
        <v>529</v>
      </c>
      <c r="C97" s="116">
        <v>5</v>
      </c>
      <c r="D97" s="116">
        <v>0.5</v>
      </c>
      <c r="E97" s="116">
        <v>1.5</v>
      </c>
      <c r="F97" s="116">
        <v>10</v>
      </c>
      <c r="G97" s="116">
        <v>0</v>
      </c>
      <c r="H97" s="99">
        <v>5</v>
      </c>
      <c r="I97" s="99">
        <f t="shared" si="2"/>
        <v>22</v>
      </c>
      <c r="J97" s="90">
        <v>32</v>
      </c>
      <c r="K97" s="99">
        <f t="shared" si="3"/>
        <v>54</v>
      </c>
      <c r="L97" s="98" t="s">
        <v>63</v>
      </c>
      <c r="M97" s="98" t="s">
        <v>369</v>
      </c>
    </row>
    <row r="98" spans="1:13" ht="30" customHeight="1">
      <c r="A98" s="98" t="s">
        <v>530</v>
      </c>
      <c r="B98" s="98" t="s">
        <v>531</v>
      </c>
      <c r="C98" s="116">
        <v>5</v>
      </c>
      <c r="D98" s="116">
        <v>0.5</v>
      </c>
      <c r="E98" s="116">
        <v>1.5</v>
      </c>
      <c r="F98" s="116">
        <v>10</v>
      </c>
      <c r="G98" s="116">
        <v>0</v>
      </c>
      <c r="H98" s="99">
        <v>5</v>
      </c>
      <c r="I98" s="99">
        <f t="shared" si="2"/>
        <v>22</v>
      </c>
      <c r="J98" s="91">
        <v>32</v>
      </c>
      <c r="K98" s="99">
        <f t="shared" si="3"/>
        <v>54</v>
      </c>
      <c r="L98" s="98" t="s">
        <v>63</v>
      </c>
      <c r="M98" s="98" t="s">
        <v>369</v>
      </c>
    </row>
    <row r="99" spans="1:13" ht="30" customHeight="1">
      <c r="A99" s="98" t="s">
        <v>532</v>
      </c>
      <c r="B99" s="98" t="s">
        <v>533</v>
      </c>
      <c r="C99" s="116">
        <v>0</v>
      </c>
      <c r="D99" s="116">
        <v>0</v>
      </c>
      <c r="E99" s="116">
        <v>1.5</v>
      </c>
      <c r="F99" s="116">
        <v>8.1999999999999993</v>
      </c>
      <c r="G99" s="116">
        <v>0</v>
      </c>
      <c r="H99" s="99">
        <v>5</v>
      </c>
      <c r="I99" s="99">
        <f t="shared" si="2"/>
        <v>14.7</v>
      </c>
      <c r="J99" s="92">
        <v>39</v>
      </c>
      <c r="K99" s="99">
        <f t="shared" si="3"/>
        <v>53.7</v>
      </c>
      <c r="L99" s="98" t="s">
        <v>63</v>
      </c>
      <c r="M99" s="98" t="s">
        <v>369</v>
      </c>
    </row>
    <row r="100" spans="1:13" ht="30" customHeight="1">
      <c r="A100" s="98" t="s">
        <v>534</v>
      </c>
      <c r="B100" s="98" t="s">
        <v>535</v>
      </c>
      <c r="C100" s="116">
        <v>5</v>
      </c>
      <c r="D100" s="116">
        <v>0.5</v>
      </c>
      <c r="E100" s="116">
        <v>1.5</v>
      </c>
      <c r="F100" s="116">
        <v>9.5</v>
      </c>
      <c r="G100" s="116">
        <v>0</v>
      </c>
      <c r="H100" s="99">
        <v>5</v>
      </c>
      <c r="I100" s="99">
        <f t="shared" si="2"/>
        <v>21.5</v>
      </c>
      <c r="J100" s="91">
        <v>32</v>
      </c>
      <c r="K100" s="99">
        <f t="shared" si="3"/>
        <v>53.5</v>
      </c>
      <c r="L100" s="98" t="s">
        <v>63</v>
      </c>
      <c r="M100" s="98" t="s">
        <v>369</v>
      </c>
    </row>
    <row r="101" spans="1:13" ht="30" customHeight="1">
      <c r="A101" s="98" t="s">
        <v>536</v>
      </c>
      <c r="B101" s="98" t="s">
        <v>537</v>
      </c>
      <c r="C101" s="116">
        <v>5</v>
      </c>
      <c r="D101" s="116">
        <v>1</v>
      </c>
      <c r="E101" s="116">
        <v>2</v>
      </c>
      <c r="F101" s="116">
        <v>9.6999999999999993</v>
      </c>
      <c r="G101" s="116">
        <v>0</v>
      </c>
      <c r="H101" s="99">
        <v>5</v>
      </c>
      <c r="I101" s="99">
        <f t="shared" si="2"/>
        <v>22.7</v>
      </c>
      <c r="J101" s="90">
        <v>30</v>
      </c>
      <c r="K101" s="99">
        <f t="shared" si="3"/>
        <v>52.7</v>
      </c>
      <c r="L101" s="98" t="s">
        <v>63</v>
      </c>
      <c r="M101" s="98" t="s">
        <v>369</v>
      </c>
    </row>
    <row r="102" spans="1:13" ht="30" customHeight="1">
      <c r="A102" s="98" t="s">
        <v>538</v>
      </c>
      <c r="B102" s="98" t="s">
        <v>539</v>
      </c>
      <c r="C102" s="116">
        <v>5</v>
      </c>
      <c r="D102" s="116">
        <v>2</v>
      </c>
      <c r="E102" s="116">
        <v>1.5</v>
      </c>
      <c r="F102" s="116">
        <v>9.6</v>
      </c>
      <c r="G102" s="116">
        <v>0</v>
      </c>
      <c r="H102" s="99">
        <v>5</v>
      </c>
      <c r="I102" s="99">
        <f t="shared" si="2"/>
        <v>23.1</v>
      </c>
      <c r="J102" s="91">
        <v>29.5</v>
      </c>
      <c r="K102" s="99">
        <f t="shared" si="3"/>
        <v>52.6</v>
      </c>
      <c r="L102" s="98" t="s">
        <v>63</v>
      </c>
      <c r="M102" s="98" t="s">
        <v>369</v>
      </c>
    </row>
    <row r="103" spans="1:13" ht="30" customHeight="1">
      <c r="A103" s="98" t="s">
        <v>540</v>
      </c>
      <c r="B103" s="98" t="s">
        <v>541</v>
      </c>
      <c r="C103" s="116">
        <v>3.5</v>
      </c>
      <c r="D103" s="116">
        <v>1</v>
      </c>
      <c r="E103" s="116">
        <v>1.5</v>
      </c>
      <c r="F103" s="116">
        <v>9</v>
      </c>
      <c r="G103" s="116">
        <v>0</v>
      </c>
      <c r="H103" s="99">
        <v>5</v>
      </c>
      <c r="I103" s="99">
        <f t="shared" si="2"/>
        <v>20</v>
      </c>
      <c r="J103" s="90">
        <v>32.5</v>
      </c>
      <c r="K103" s="99">
        <f t="shared" si="3"/>
        <v>52.5</v>
      </c>
      <c r="L103" s="98" t="s">
        <v>63</v>
      </c>
      <c r="M103" s="98" t="s">
        <v>369</v>
      </c>
    </row>
    <row r="104" spans="1:13" ht="30" customHeight="1">
      <c r="A104" s="98" t="s">
        <v>542</v>
      </c>
      <c r="B104" s="98" t="s">
        <v>543</v>
      </c>
      <c r="C104" s="116">
        <v>5</v>
      </c>
      <c r="D104" s="116">
        <v>0.5</v>
      </c>
      <c r="E104" s="116">
        <v>1.5</v>
      </c>
      <c r="F104" s="116">
        <v>10</v>
      </c>
      <c r="G104" s="116">
        <v>0</v>
      </c>
      <c r="H104" s="99">
        <v>5</v>
      </c>
      <c r="I104" s="99">
        <f t="shared" si="2"/>
        <v>22</v>
      </c>
      <c r="J104" s="90">
        <v>30.5</v>
      </c>
      <c r="K104" s="99">
        <f t="shared" si="3"/>
        <v>52.5</v>
      </c>
      <c r="L104" s="98" t="s">
        <v>63</v>
      </c>
      <c r="M104" s="98" t="s">
        <v>369</v>
      </c>
    </row>
    <row r="105" spans="1:13" ht="30" customHeight="1">
      <c r="A105" s="98" t="s">
        <v>544</v>
      </c>
      <c r="B105" s="98" t="s">
        <v>545</v>
      </c>
      <c r="C105" s="116">
        <v>5</v>
      </c>
      <c r="D105" s="116">
        <v>0</v>
      </c>
      <c r="E105" s="116">
        <v>2</v>
      </c>
      <c r="F105" s="116">
        <v>9.9</v>
      </c>
      <c r="G105" s="116">
        <v>0</v>
      </c>
      <c r="H105" s="99">
        <v>5</v>
      </c>
      <c r="I105" s="99">
        <f t="shared" si="2"/>
        <v>21.9</v>
      </c>
      <c r="J105" s="91">
        <v>30.5</v>
      </c>
      <c r="K105" s="99">
        <f t="shared" si="3"/>
        <v>52.4</v>
      </c>
      <c r="L105" s="98" t="s">
        <v>63</v>
      </c>
      <c r="M105" s="98" t="s">
        <v>369</v>
      </c>
    </row>
    <row r="106" spans="1:13" ht="30" customHeight="1">
      <c r="A106" s="98" t="s">
        <v>546</v>
      </c>
      <c r="B106" s="98" t="s">
        <v>547</v>
      </c>
      <c r="C106" s="116">
        <v>4.5</v>
      </c>
      <c r="D106" s="116">
        <v>0</v>
      </c>
      <c r="E106" s="116">
        <v>2</v>
      </c>
      <c r="F106" s="116">
        <v>9</v>
      </c>
      <c r="G106" s="116">
        <v>0</v>
      </c>
      <c r="H106" s="99">
        <v>5</v>
      </c>
      <c r="I106" s="99">
        <f t="shared" si="2"/>
        <v>20.5</v>
      </c>
      <c r="J106" s="90">
        <v>31.5</v>
      </c>
      <c r="K106" s="99">
        <f t="shared" si="3"/>
        <v>52</v>
      </c>
      <c r="L106" s="98" t="s">
        <v>63</v>
      </c>
      <c r="M106" s="98" t="s">
        <v>369</v>
      </c>
    </row>
    <row r="107" spans="1:13" ht="30" customHeight="1">
      <c r="A107" s="98" t="s">
        <v>548</v>
      </c>
      <c r="B107" s="98" t="s">
        <v>549</v>
      </c>
      <c r="C107" s="116">
        <v>5</v>
      </c>
      <c r="D107" s="116">
        <v>0.5</v>
      </c>
      <c r="E107" s="116">
        <v>1.5</v>
      </c>
      <c r="F107" s="116">
        <v>9.5</v>
      </c>
      <c r="G107" s="116">
        <v>0</v>
      </c>
      <c r="H107" s="99">
        <v>5</v>
      </c>
      <c r="I107" s="99">
        <f t="shared" si="2"/>
        <v>21.5</v>
      </c>
      <c r="J107" s="90">
        <v>30.5</v>
      </c>
      <c r="K107" s="99">
        <f t="shared" si="3"/>
        <v>52</v>
      </c>
      <c r="L107" s="98" t="s">
        <v>63</v>
      </c>
      <c r="M107" s="98" t="s">
        <v>369</v>
      </c>
    </row>
    <row r="108" spans="1:13" ht="30" customHeight="1">
      <c r="A108" s="98" t="s">
        <v>550</v>
      </c>
      <c r="B108" s="98" t="s">
        <v>551</v>
      </c>
      <c r="C108" s="116">
        <v>5</v>
      </c>
      <c r="D108" s="116">
        <v>0.5</v>
      </c>
      <c r="E108" s="116">
        <v>1.5</v>
      </c>
      <c r="F108" s="116">
        <v>9.4</v>
      </c>
      <c r="G108" s="116">
        <v>0</v>
      </c>
      <c r="H108" s="99">
        <v>5</v>
      </c>
      <c r="I108" s="99">
        <f t="shared" si="2"/>
        <v>21.4</v>
      </c>
      <c r="J108" s="90">
        <v>30</v>
      </c>
      <c r="K108" s="99">
        <f t="shared" si="3"/>
        <v>51.4</v>
      </c>
      <c r="L108" s="98" t="s">
        <v>63</v>
      </c>
      <c r="M108" s="98" t="s">
        <v>369</v>
      </c>
    </row>
    <row r="109" spans="1:13" ht="30" customHeight="1">
      <c r="A109" s="98" t="s">
        <v>552</v>
      </c>
      <c r="B109" s="98" t="s">
        <v>553</v>
      </c>
      <c r="C109" s="116">
        <v>4.75</v>
      </c>
      <c r="D109" s="116">
        <v>0</v>
      </c>
      <c r="E109" s="116">
        <v>1.5</v>
      </c>
      <c r="F109" s="116">
        <v>8.3000000000000007</v>
      </c>
      <c r="G109" s="116">
        <v>0</v>
      </c>
      <c r="H109" s="99">
        <v>5</v>
      </c>
      <c r="I109" s="99">
        <f t="shared" si="2"/>
        <v>19.55</v>
      </c>
      <c r="J109" s="91">
        <v>31.5</v>
      </c>
      <c r="K109" s="99">
        <f t="shared" si="3"/>
        <v>51.05</v>
      </c>
      <c r="L109" s="98" t="s">
        <v>63</v>
      </c>
      <c r="M109" s="98" t="s">
        <v>369</v>
      </c>
    </row>
    <row r="110" spans="1:13" ht="30" customHeight="1">
      <c r="A110" s="98" t="s">
        <v>554</v>
      </c>
      <c r="B110" s="98" t="s">
        <v>555</v>
      </c>
      <c r="C110" s="116">
        <v>5</v>
      </c>
      <c r="D110" s="116">
        <v>0.5</v>
      </c>
      <c r="E110" s="116">
        <v>1.5</v>
      </c>
      <c r="F110" s="116">
        <v>8.5</v>
      </c>
      <c r="G110" s="116">
        <v>0</v>
      </c>
      <c r="H110" s="99">
        <v>5</v>
      </c>
      <c r="I110" s="99">
        <f t="shared" si="2"/>
        <v>20.5</v>
      </c>
      <c r="J110" s="90">
        <v>30</v>
      </c>
      <c r="K110" s="99">
        <f t="shared" si="3"/>
        <v>50.5</v>
      </c>
      <c r="L110" s="98" t="s">
        <v>63</v>
      </c>
      <c r="M110" s="98" t="s">
        <v>369</v>
      </c>
    </row>
    <row r="111" spans="1:13" ht="30" customHeight="1">
      <c r="A111" s="98" t="s">
        <v>556</v>
      </c>
      <c r="B111" s="98" t="s">
        <v>557</v>
      </c>
      <c r="C111" s="116">
        <v>3</v>
      </c>
      <c r="D111" s="116">
        <v>0</v>
      </c>
      <c r="E111" s="116">
        <v>2</v>
      </c>
      <c r="F111" s="116">
        <v>10</v>
      </c>
      <c r="G111" s="116">
        <v>0</v>
      </c>
      <c r="H111" s="99">
        <v>5</v>
      </c>
      <c r="I111" s="99">
        <f t="shared" si="2"/>
        <v>20</v>
      </c>
      <c r="J111" s="90">
        <v>28.5</v>
      </c>
      <c r="K111" s="99">
        <f t="shared" ref="K111:K114" si="4">I111+J111</f>
        <v>48.5</v>
      </c>
      <c r="L111" s="98" t="s">
        <v>63</v>
      </c>
      <c r="M111" s="98" t="s">
        <v>369</v>
      </c>
    </row>
    <row r="112" spans="1:13" ht="30" customHeight="1">
      <c r="A112" s="98" t="s">
        <v>558</v>
      </c>
      <c r="B112" s="98" t="s">
        <v>559</v>
      </c>
      <c r="C112" s="116">
        <v>0</v>
      </c>
      <c r="D112" s="116">
        <v>0.5</v>
      </c>
      <c r="E112" s="116">
        <v>2</v>
      </c>
      <c r="F112" s="116">
        <v>10</v>
      </c>
      <c r="G112" s="116">
        <v>0</v>
      </c>
      <c r="H112" s="99">
        <v>5</v>
      </c>
      <c r="I112" s="99">
        <f t="shared" ref="I112:I114" si="5">C112+D112+E112+F112+G112+H112</f>
        <v>17.5</v>
      </c>
      <c r="J112" s="91">
        <v>30.5</v>
      </c>
      <c r="K112" s="99">
        <f t="shared" si="4"/>
        <v>48</v>
      </c>
      <c r="L112" s="98" t="s">
        <v>63</v>
      </c>
      <c r="M112" s="98" t="s">
        <v>369</v>
      </c>
    </row>
    <row r="113" spans="1:13" ht="30" customHeight="1">
      <c r="A113" s="98" t="s">
        <v>560</v>
      </c>
      <c r="B113" s="98" t="s">
        <v>561</v>
      </c>
      <c r="C113" s="116">
        <v>0</v>
      </c>
      <c r="D113" s="116">
        <v>0</v>
      </c>
      <c r="E113" s="116">
        <v>1.5</v>
      </c>
      <c r="F113" s="116">
        <v>8.4</v>
      </c>
      <c r="G113" s="116">
        <v>0</v>
      </c>
      <c r="H113" s="99">
        <v>5</v>
      </c>
      <c r="I113" s="99">
        <f t="shared" si="5"/>
        <v>14.9</v>
      </c>
      <c r="J113" s="90">
        <v>33</v>
      </c>
      <c r="K113" s="99">
        <f t="shared" si="4"/>
        <v>47.9</v>
      </c>
      <c r="L113" s="98" t="s">
        <v>63</v>
      </c>
      <c r="M113" s="98" t="s">
        <v>369</v>
      </c>
    </row>
    <row r="114" spans="1:13" ht="30" customHeight="1">
      <c r="A114" s="98" t="s">
        <v>562</v>
      </c>
      <c r="B114" s="98" t="s">
        <v>563</v>
      </c>
      <c r="C114" s="116">
        <v>0</v>
      </c>
      <c r="D114" s="116">
        <v>0</v>
      </c>
      <c r="E114" s="116">
        <v>2</v>
      </c>
      <c r="F114" s="116">
        <v>9.6999999999999993</v>
      </c>
      <c r="G114" s="116">
        <v>0</v>
      </c>
      <c r="H114" s="99">
        <v>5</v>
      </c>
      <c r="I114" s="99">
        <f t="shared" si="5"/>
        <v>16.7</v>
      </c>
      <c r="J114" s="92">
        <v>30</v>
      </c>
      <c r="K114" s="99">
        <f t="shared" si="4"/>
        <v>46.7</v>
      </c>
      <c r="L114" s="98" t="s">
        <v>63</v>
      </c>
      <c r="M114" s="98" t="s">
        <v>369</v>
      </c>
    </row>
    <row r="115" spans="1:13">
      <c r="A115" s="98"/>
      <c r="B115" s="98"/>
      <c r="C115" s="98"/>
      <c r="D115" s="98"/>
      <c r="E115" s="98"/>
      <c r="F115" s="98"/>
      <c r="G115" s="98"/>
      <c r="H115" s="118"/>
      <c r="I115" s="98"/>
      <c r="J115" s="98"/>
      <c r="K115" s="98"/>
      <c r="L115" s="98"/>
      <c r="M115" s="98"/>
    </row>
  </sheetData>
  <autoFilter ref="A46:K114" xr:uid="{3D10A883-1C2A-42AB-BECA-3AE888427F8D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47:K114">
      <sortCondition descending="1" ref="K46:K114"/>
    </sortState>
  </autoFilter>
  <mergeCells count="2">
    <mergeCell ref="C7:H7"/>
    <mergeCell ref="C46:H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BEB0-AD15-4442-BD9A-E1242A317DAC}">
  <dimension ref="A4:N99"/>
  <sheetViews>
    <sheetView topLeftCell="A60" zoomScale="44" zoomScaleNormal="44" workbookViewId="0">
      <selection activeCell="K88" sqref="K88"/>
    </sheetView>
  </sheetViews>
  <sheetFormatPr baseColWidth="10" defaultColWidth="8.83203125" defaultRowHeight="20.25"/>
  <cols>
    <col min="1" max="1" width="17.6640625" style="112" customWidth="1"/>
    <col min="2" max="2" width="61.33203125" style="112" customWidth="1"/>
    <col min="3" max="13" width="12.83203125" style="112" customWidth="1"/>
    <col min="14" max="16384" width="8.83203125" style="112"/>
  </cols>
  <sheetData>
    <row r="4" spans="1:14" ht="63.2" customHeight="1">
      <c r="A4" s="88" t="s">
        <v>0</v>
      </c>
      <c r="B4" s="88" t="s">
        <v>1</v>
      </c>
      <c r="C4" s="193" t="s">
        <v>2</v>
      </c>
      <c r="D4" s="194"/>
      <c r="E4" s="194"/>
      <c r="F4" s="194"/>
      <c r="G4" s="194"/>
      <c r="H4" s="195"/>
      <c r="I4" s="88" t="s">
        <v>3</v>
      </c>
      <c r="J4" s="88" t="s">
        <v>4</v>
      </c>
      <c r="K4" s="89" t="s">
        <v>5</v>
      </c>
    </row>
    <row r="5" spans="1:14" ht="30" customHeight="1">
      <c r="A5" s="98" t="s">
        <v>564</v>
      </c>
      <c r="B5" s="98" t="s">
        <v>565</v>
      </c>
      <c r="C5" s="116">
        <v>3</v>
      </c>
      <c r="D5" s="116">
        <v>1</v>
      </c>
      <c r="E5" s="116">
        <v>1</v>
      </c>
      <c r="F5" s="116">
        <v>6</v>
      </c>
      <c r="G5" s="116">
        <v>0</v>
      </c>
      <c r="H5" s="116">
        <v>5</v>
      </c>
      <c r="I5" s="116">
        <v>16</v>
      </c>
      <c r="J5" s="90" t="s">
        <v>143</v>
      </c>
      <c r="K5" s="118" t="e">
        <f t="shared" ref="K5:K39" si="0">I5+J5</f>
        <v>#VALUE!</v>
      </c>
      <c r="L5" s="98" t="s">
        <v>63</v>
      </c>
      <c r="M5" s="98" t="s">
        <v>566</v>
      </c>
      <c r="N5" s="112">
        <v>1</v>
      </c>
    </row>
    <row r="6" spans="1:14" ht="30" customHeight="1">
      <c r="A6" s="98" t="s">
        <v>567</v>
      </c>
      <c r="B6" s="98" t="s">
        <v>568</v>
      </c>
      <c r="C6" s="116">
        <v>4</v>
      </c>
      <c r="D6" s="116">
        <v>2</v>
      </c>
      <c r="E6" s="116">
        <v>0</v>
      </c>
      <c r="F6" s="116">
        <v>5.4</v>
      </c>
      <c r="G6" s="116">
        <v>0</v>
      </c>
      <c r="H6" s="116">
        <v>5</v>
      </c>
      <c r="I6" s="116">
        <v>16.399999999999999</v>
      </c>
      <c r="J6" s="92" t="s">
        <v>143</v>
      </c>
      <c r="K6" s="118" t="e">
        <f t="shared" si="0"/>
        <v>#VALUE!</v>
      </c>
      <c r="L6" s="98" t="s">
        <v>63</v>
      </c>
      <c r="M6" s="98" t="s">
        <v>566</v>
      </c>
      <c r="N6" s="112">
        <v>2</v>
      </c>
    </row>
    <row r="7" spans="1:14" ht="30" customHeight="1">
      <c r="A7" s="98" t="s">
        <v>569</v>
      </c>
      <c r="B7" s="98" t="s">
        <v>570</v>
      </c>
      <c r="C7" s="116">
        <v>4</v>
      </c>
      <c r="D7" s="116">
        <v>2</v>
      </c>
      <c r="E7" s="116">
        <v>2</v>
      </c>
      <c r="F7" s="116">
        <v>9.8000000000000007</v>
      </c>
      <c r="G7" s="116">
        <v>5</v>
      </c>
      <c r="H7" s="116">
        <v>5</v>
      </c>
      <c r="I7" s="116">
        <v>27.8</v>
      </c>
      <c r="J7" s="90">
        <v>40.5</v>
      </c>
      <c r="K7" s="118">
        <f t="shared" si="0"/>
        <v>68.3</v>
      </c>
      <c r="L7" s="98" t="s">
        <v>63</v>
      </c>
      <c r="M7" s="98" t="s">
        <v>566</v>
      </c>
      <c r="N7" s="112">
        <v>3</v>
      </c>
    </row>
    <row r="8" spans="1:14" ht="30" customHeight="1">
      <c r="A8" s="98" t="s">
        <v>571</v>
      </c>
      <c r="B8" s="98" t="s">
        <v>572</v>
      </c>
      <c r="C8" s="116">
        <v>4</v>
      </c>
      <c r="D8" s="116">
        <v>2</v>
      </c>
      <c r="E8" s="116">
        <v>2</v>
      </c>
      <c r="F8" s="116">
        <v>9.5</v>
      </c>
      <c r="G8" s="116">
        <v>0</v>
      </c>
      <c r="H8" s="116">
        <v>5</v>
      </c>
      <c r="I8" s="116">
        <v>22.5</v>
      </c>
      <c r="J8" s="90">
        <v>43.5</v>
      </c>
      <c r="K8" s="118">
        <f t="shared" si="0"/>
        <v>66</v>
      </c>
      <c r="L8" s="98" t="s">
        <v>63</v>
      </c>
      <c r="M8" s="98" t="s">
        <v>566</v>
      </c>
      <c r="N8" s="112">
        <v>4</v>
      </c>
    </row>
    <row r="9" spans="1:14" ht="30" customHeight="1">
      <c r="A9" s="98" t="s">
        <v>573</v>
      </c>
      <c r="B9" s="98" t="s">
        <v>574</v>
      </c>
      <c r="C9" s="116">
        <v>3</v>
      </c>
      <c r="D9" s="116">
        <v>1</v>
      </c>
      <c r="E9" s="116">
        <v>0.5</v>
      </c>
      <c r="F9" s="116">
        <v>8</v>
      </c>
      <c r="G9" s="116">
        <v>1</v>
      </c>
      <c r="H9" s="116">
        <v>5</v>
      </c>
      <c r="I9" s="116">
        <v>18.5</v>
      </c>
      <c r="J9" s="92">
        <v>47</v>
      </c>
      <c r="K9" s="118">
        <f t="shared" si="0"/>
        <v>65.5</v>
      </c>
      <c r="L9" s="98" t="s">
        <v>63</v>
      </c>
      <c r="M9" s="98" t="s">
        <v>566</v>
      </c>
      <c r="N9" s="112">
        <v>5</v>
      </c>
    </row>
    <row r="10" spans="1:14" ht="30" customHeight="1">
      <c r="A10" s="98" t="s">
        <v>575</v>
      </c>
      <c r="B10" s="98" t="s">
        <v>576</v>
      </c>
      <c r="C10" s="116">
        <v>4</v>
      </c>
      <c r="D10" s="116">
        <v>2</v>
      </c>
      <c r="E10" s="116">
        <v>2</v>
      </c>
      <c r="F10" s="116">
        <v>9.5</v>
      </c>
      <c r="G10" s="116">
        <v>1</v>
      </c>
      <c r="H10" s="116">
        <v>5</v>
      </c>
      <c r="I10" s="116">
        <v>23.5</v>
      </c>
      <c r="J10" s="90">
        <v>39.5</v>
      </c>
      <c r="K10" s="118">
        <f t="shared" si="0"/>
        <v>63</v>
      </c>
      <c r="L10" s="98" t="s">
        <v>63</v>
      </c>
      <c r="M10" s="98" t="s">
        <v>566</v>
      </c>
      <c r="N10" s="112">
        <v>6</v>
      </c>
    </row>
    <row r="11" spans="1:14" ht="30" customHeight="1">
      <c r="A11" s="98" t="s">
        <v>577</v>
      </c>
      <c r="B11" s="98" t="s">
        <v>578</v>
      </c>
      <c r="C11" s="116">
        <v>5</v>
      </c>
      <c r="D11" s="116">
        <v>2</v>
      </c>
      <c r="E11" s="116">
        <v>2</v>
      </c>
      <c r="F11" s="116">
        <v>9</v>
      </c>
      <c r="G11" s="116">
        <v>0</v>
      </c>
      <c r="H11" s="116">
        <v>5</v>
      </c>
      <c r="I11" s="116">
        <v>23</v>
      </c>
      <c r="J11" s="90">
        <v>38.5</v>
      </c>
      <c r="K11" s="118">
        <f t="shared" si="0"/>
        <v>61.5</v>
      </c>
      <c r="L11" s="98" t="s">
        <v>63</v>
      </c>
      <c r="M11" s="98" t="s">
        <v>566</v>
      </c>
      <c r="N11" s="112">
        <v>7</v>
      </c>
    </row>
    <row r="12" spans="1:14" ht="30" customHeight="1">
      <c r="A12" s="98" t="s">
        <v>579</v>
      </c>
      <c r="B12" s="98" t="s">
        <v>580</v>
      </c>
      <c r="C12" s="116">
        <v>4</v>
      </c>
      <c r="D12" s="116">
        <v>1</v>
      </c>
      <c r="E12" s="116">
        <v>2</v>
      </c>
      <c r="F12" s="116">
        <v>9.5</v>
      </c>
      <c r="G12" s="116">
        <v>0</v>
      </c>
      <c r="H12" s="116">
        <v>5</v>
      </c>
      <c r="I12" s="116">
        <v>21.5</v>
      </c>
      <c r="J12" s="90">
        <v>39.5</v>
      </c>
      <c r="K12" s="118">
        <f t="shared" si="0"/>
        <v>61</v>
      </c>
      <c r="L12" s="98" t="s">
        <v>63</v>
      </c>
      <c r="M12" s="98" t="s">
        <v>566</v>
      </c>
      <c r="N12" s="112">
        <v>8</v>
      </c>
    </row>
    <row r="13" spans="1:14" ht="30" customHeight="1">
      <c r="A13" s="98" t="s">
        <v>581</v>
      </c>
      <c r="B13" s="98" t="s">
        <v>582</v>
      </c>
      <c r="C13" s="116">
        <v>4</v>
      </c>
      <c r="D13" s="116">
        <v>3</v>
      </c>
      <c r="E13" s="116">
        <v>2</v>
      </c>
      <c r="F13" s="116">
        <v>9</v>
      </c>
      <c r="G13" s="116">
        <v>4</v>
      </c>
      <c r="H13" s="116">
        <v>5</v>
      </c>
      <c r="I13" s="116">
        <v>27</v>
      </c>
      <c r="J13" s="92">
        <v>32.5</v>
      </c>
      <c r="K13" s="118">
        <f t="shared" si="0"/>
        <v>59.5</v>
      </c>
      <c r="L13" s="98" t="s">
        <v>63</v>
      </c>
      <c r="M13" s="98" t="s">
        <v>566</v>
      </c>
      <c r="N13" s="112">
        <v>9</v>
      </c>
    </row>
    <row r="14" spans="1:14" ht="30" customHeight="1">
      <c r="A14" s="98" t="s">
        <v>583</v>
      </c>
      <c r="B14" s="98" t="s">
        <v>584</v>
      </c>
      <c r="C14" s="116">
        <v>3</v>
      </c>
      <c r="D14" s="116">
        <v>2</v>
      </c>
      <c r="E14" s="116">
        <v>2</v>
      </c>
      <c r="F14" s="116">
        <v>8</v>
      </c>
      <c r="G14" s="116">
        <v>0</v>
      </c>
      <c r="H14" s="116">
        <v>5</v>
      </c>
      <c r="I14" s="116">
        <v>20</v>
      </c>
      <c r="J14" s="90">
        <v>38.5</v>
      </c>
      <c r="K14" s="118">
        <f t="shared" si="0"/>
        <v>58.5</v>
      </c>
      <c r="L14" s="98" t="s">
        <v>63</v>
      </c>
      <c r="M14" s="98" t="s">
        <v>566</v>
      </c>
      <c r="N14" s="112">
        <v>10</v>
      </c>
    </row>
    <row r="15" spans="1:14" ht="30" customHeight="1">
      <c r="A15" s="98" t="s">
        <v>585</v>
      </c>
      <c r="B15" s="98" t="s">
        <v>586</v>
      </c>
      <c r="C15" s="116">
        <v>5</v>
      </c>
      <c r="D15" s="116">
        <v>2</v>
      </c>
      <c r="E15" s="116">
        <v>2</v>
      </c>
      <c r="F15" s="116">
        <v>7</v>
      </c>
      <c r="G15" s="116">
        <v>0</v>
      </c>
      <c r="H15" s="116">
        <v>5</v>
      </c>
      <c r="I15" s="116">
        <v>21</v>
      </c>
      <c r="J15" s="91">
        <v>37.5</v>
      </c>
      <c r="K15" s="118">
        <f t="shared" si="0"/>
        <v>58.5</v>
      </c>
      <c r="L15" s="98" t="s">
        <v>63</v>
      </c>
      <c r="M15" s="98" t="s">
        <v>566</v>
      </c>
      <c r="N15" s="112">
        <v>11</v>
      </c>
    </row>
    <row r="16" spans="1:14" ht="30" customHeight="1">
      <c r="A16" s="98" t="s">
        <v>587</v>
      </c>
      <c r="B16" s="98" t="s">
        <v>588</v>
      </c>
      <c r="C16" s="116">
        <v>4</v>
      </c>
      <c r="D16" s="116">
        <v>1</v>
      </c>
      <c r="E16" s="116">
        <v>1.5</v>
      </c>
      <c r="F16" s="116">
        <v>5.7</v>
      </c>
      <c r="G16" s="116">
        <v>0</v>
      </c>
      <c r="H16" s="116">
        <v>5</v>
      </c>
      <c r="I16" s="116">
        <v>17.2</v>
      </c>
      <c r="J16" s="90">
        <v>41</v>
      </c>
      <c r="K16" s="118">
        <f t="shared" si="0"/>
        <v>58.2</v>
      </c>
      <c r="L16" s="98" t="s">
        <v>63</v>
      </c>
      <c r="M16" s="98" t="s">
        <v>566</v>
      </c>
      <c r="N16" s="112">
        <v>12</v>
      </c>
    </row>
    <row r="17" spans="1:14" ht="30" customHeight="1">
      <c r="A17" s="98" t="s">
        <v>589</v>
      </c>
      <c r="B17" s="98" t="s">
        <v>590</v>
      </c>
      <c r="C17" s="116">
        <v>4</v>
      </c>
      <c r="D17" s="116">
        <v>2</v>
      </c>
      <c r="E17" s="116">
        <v>2</v>
      </c>
      <c r="F17" s="116">
        <v>9</v>
      </c>
      <c r="G17" s="116">
        <v>2</v>
      </c>
      <c r="H17" s="116">
        <v>5</v>
      </c>
      <c r="I17" s="116">
        <v>24</v>
      </c>
      <c r="J17" s="91">
        <v>33.5</v>
      </c>
      <c r="K17" s="118">
        <f t="shared" si="0"/>
        <v>57.5</v>
      </c>
      <c r="L17" s="98" t="s">
        <v>63</v>
      </c>
      <c r="M17" s="98" t="s">
        <v>566</v>
      </c>
      <c r="N17" s="112">
        <v>13</v>
      </c>
    </row>
    <row r="18" spans="1:14" ht="30" customHeight="1">
      <c r="A18" s="98" t="s">
        <v>591</v>
      </c>
      <c r="B18" s="98" t="s">
        <v>592</v>
      </c>
      <c r="C18" s="116">
        <v>4</v>
      </c>
      <c r="D18" s="116">
        <v>1.5</v>
      </c>
      <c r="E18" s="116">
        <v>1</v>
      </c>
      <c r="F18" s="116">
        <v>5.5</v>
      </c>
      <c r="G18" s="116">
        <v>0</v>
      </c>
      <c r="H18" s="116">
        <v>5</v>
      </c>
      <c r="I18" s="116">
        <v>17</v>
      </c>
      <c r="J18" s="91">
        <v>38.5</v>
      </c>
      <c r="K18" s="118">
        <f t="shared" si="0"/>
        <v>55.5</v>
      </c>
      <c r="L18" s="98" t="s">
        <v>63</v>
      </c>
      <c r="M18" s="98" t="s">
        <v>566</v>
      </c>
      <c r="N18" s="112">
        <v>14</v>
      </c>
    </row>
    <row r="19" spans="1:14" ht="30" customHeight="1">
      <c r="A19" s="98" t="s">
        <v>593</v>
      </c>
      <c r="B19" s="98" t="s">
        <v>594</v>
      </c>
      <c r="C19" s="116">
        <v>2</v>
      </c>
      <c r="D19" s="116">
        <v>1</v>
      </c>
      <c r="E19" s="116">
        <v>1</v>
      </c>
      <c r="F19" s="116">
        <v>7.5</v>
      </c>
      <c r="G19" s="116">
        <v>0</v>
      </c>
      <c r="H19" s="116">
        <v>5</v>
      </c>
      <c r="I19" s="116">
        <v>16.5</v>
      </c>
      <c r="J19" s="92">
        <v>38.5</v>
      </c>
      <c r="K19" s="118">
        <f t="shared" si="0"/>
        <v>55</v>
      </c>
      <c r="L19" s="98" t="s">
        <v>63</v>
      </c>
      <c r="M19" s="98" t="s">
        <v>566</v>
      </c>
      <c r="N19" s="112">
        <v>15</v>
      </c>
    </row>
    <row r="20" spans="1:14" ht="30" customHeight="1">
      <c r="A20" s="98" t="s">
        <v>595</v>
      </c>
      <c r="B20" s="98" t="s">
        <v>596</v>
      </c>
      <c r="C20" s="116">
        <v>4</v>
      </c>
      <c r="D20" s="116">
        <v>2.5</v>
      </c>
      <c r="E20" s="116">
        <v>2</v>
      </c>
      <c r="F20" s="116">
        <v>6.5</v>
      </c>
      <c r="G20" s="116">
        <v>1</v>
      </c>
      <c r="H20" s="116">
        <v>5</v>
      </c>
      <c r="I20" s="116">
        <v>21</v>
      </c>
      <c r="J20" s="90">
        <v>33.5</v>
      </c>
      <c r="K20" s="118">
        <f t="shared" si="0"/>
        <v>54.5</v>
      </c>
      <c r="L20" s="98" t="s">
        <v>63</v>
      </c>
      <c r="M20" s="98" t="s">
        <v>566</v>
      </c>
      <c r="N20" s="112">
        <v>16</v>
      </c>
    </row>
    <row r="21" spans="1:14" ht="30" customHeight="1">
      <c r="A21" s="98" t="s">
        <v>597</v>
      </c>
      <c r="B21" s="98" t="s">
        <v>598</v>
      </c>
      <c r="C21" s="116">
        <v>3</v>
      </c>
      <c r="D21" s="116">
        <v>1</v>
      </c>
      <c r="E21" s="116">
        <v>1</v>
      </c>
      <c r="F21" s="116">
        <v>6.5</v>
      </c>
      <c r="G21" s="116">
        <v>0</v>
      </c>
      <c r="H21" s="116">
        <v>5</v>
      </c>
      <c r="I21" s="116">
        <v>16.5</v>
      </c>
      <c r="J21" s="91">
        <v>37.5</v>
      </c>
      <c r="K21" s="118">
        <f t="shared" si="0"/>
        <v>54</v>
      </c>
      <c r="L21" s="98" t="s">
        <v>63</v>
      </c>
      <c r="M21" s="98" t="s">
        <v>566</v>
      </c>
      <c r="N21" s="112">
        <v>17</v>
      </c>
    </row>
    <row r="22" spans="1:14" ht="30" customHeight="1">
      <c r="A22" s="98" t="s">
        <v>599</v>
      </c>
      <c r="B22" s="98" t="s">
        <v>600</v>
      </c>
      <c r="C22" s="116">
        <v>4</v>
      </c>
      <c r="D22" s="116">
        <v>1</v>
      </c>
      <c r="E22" s="116">
        <v>2</v>
      </c>
      <c r="F22" s="116">
        <v>7</v>
      </c>
      <c r="G22" s="116">
        <v>0</v>
      </c>
      <c r="H22" s="116">
        <v>5</v>
      </c>
      <c r="I22" s="116">
        <v>19</v>
      </c>
      <c r="J22" s="90">
        <v>35</v>
      </c>
      <c r="K22" s="118">
        <f t="shared" si="0"/>
        <v>54</v>
      </c>
      <c r="L22" s="98" t="s">
        <v>63</v>
      </c>
      <c r="M22" s="98" t="s">
        <v>566</v>
      </c>
      <c r="N22" s="112">
        <v>18</v>
      </c>
    </row>
    <row r="23" spans="1:14" ht="30" customHeight="1">
      <c r="A23" s="98" t="s">
        <v>601</v>
      </c>
      <c r="B23" s="98" t="s">
        <v>602</v>
      </c>
      <c r="C23" s="116">
        <v>3</v>
      </c>
      <c r="D23" s="116">
        <v>2</v>
      </c>
      <c r="E23" s="116">
        <v>1</v>
      </c>
      <c r="F23" s="116">
        <v>8</v>
      </c>
      <c r="G23" s="116">
        <v>0</v>
      </c>
      <c r="H23" s="116">
        <v>5</v>
      </c>
      <c r="I23" s="116">
        <v>19</v>
      </c>
      <c r="J23" s="90">
        <v>34.5</v>
      </c>
      <c r="K23" s="118">
        <f t="shared" si="0"/>
        <v>53.5</v>
      </c>
      <c r="L23" s="98" t="s">
        <v>63</v>
      </c>
      <c r="M23" s="98" t="s">
        <v>566</v>
      </c>
      <c r="N23" s="112">
        <v>19</v>
      </c>
    </row>
    <row r="24" spans="1:14" ht="30" customHeight="1">
      <c r="A24" s="98" t="s">
        <v>603</v>
      </c>
      <c r="B24" s="98" t="s">
        <v>604</v>
      </c>
      <c r="C24" s="116">
        <v>3.5</v>
      </c>
      <c r="D24" s="116">
        <v>2</v>
      </c>
      <c r="E24" s="116">
        <v>2</v>
      </c>
      <c r="F24" s="116">
        <v>6</v>
      </c>
      <c r="G24" s="116">
        <v>0</v>
      </c>
      <c r="H24" s="116">
        <v>5</v>
      </c>
      <c r="I24" s="116">
        <v>18.5</v>
      </c>
      <c r="J24" s="92">
        <v>35</v>
      </c>
      <c r="K24" s="118">
        <f t="shared" si="0"/>
        <v>53.5</v>
      </c>
      <c r="L24" s="98" t="s">
        <v>63</v>
      </c>
      <c r="M24" s="98" t="s">
        <v>566</v>
      </c>
      <c r="N24" s="112">
        <v>20</v>
      </c>
    </row>
    <row r="25" spans="1:14" ht="30" customHeight="1">
      <c r="A25" s="98" t="s">
        <v>605</v>
      </c>
      <c r="B25" s="98" t="s">
        <v>606</v>
      </c>
      <c r="C25" s="116">
        <v>3</v>
      </c>
      <c r="D25" s="116">
        <v>1.5</v>
      </c>
      <c r="E25" s="116">
        <v>0</v>
      </c>
      <c r="F25" s="116">
        <v>7</v>
      </c>
      <c r="G25" s="116">
        <v>0</v>
      </c>
      <c r="H25" s="116">
        <v>5</v>
      </c>
      <c r="I25" s="116">
        <v>16.5</v>
      </c>
      <c r="J25" s="90">
        <v>36.5</v>
      </c>
      <c r="K25" s="118">
        <f t="shared" si="0"/>
        <v>53</v>
      </c>
      <c r="L25" s="98" t="s">
        <v>63</v>
      </c>
      <c r="M25" s="98" t="s">
        <v>566</v>
      </c>
      <c r="N25" s="112">
        <v>21</v>
      </c>
    </row>
    <row r="26" spans="1:14" ht="30" customHeight="1">
      <c r="A26" s="98" t="s">
        <v>607</v>
      </c>
      <c r="B26" s="98" t="s">
        <v>608</v>
      </c>
      <c r="C26" s="116">
        <v>2</v>
      </c>
      <c r="D26" s="116">
        <v>0</v>
      </c>
      <c r="E26" s="116">
        <v>2</v>
      </c>
      <c r="F26" s="116">
        <v>9</v>
      </c>
      <c r="G26" s="116">
        <v>0</v>
      </c>
      <c r="H26" s="116">
        <v>5</v>
      </c>
      <c r="I26" s="116">
        <v>18</v>
      </c>
      <c r="J26" s="90">
        <v>35</v>
      </c>
      <c r="K26" s="118">
        <f t="shared" si="0"/>
        <v>53</v>
      </c>
      <c r="L26" s="98" t="s">
        <v>63</v>
      </c>
      <c r="M26" s="98" t="s">
        <v>566</v>
      </c>
      <c r="N26" s="112">
        <v>22</v>
      </c>
    </row>
    <row r="27" spans="1:14" ht="30" customHeight="1">
      <c r="A27" s="98" t="s">
        <v>609</v>
      </c>
      <c r="B27" s="98" t="s">
        <v>610</v>
      </c>
      <c r="C27" s="116">
        <v>2</v>
      </c>
      <c r="D27" s="116">
        <v>0</v>
      </c>
      <c r="E27" s="116">
        <v>2</v>
      </c>
      <c r="F27" s="116">
        <v>9</v>
      </c>
      <c r="G27" s="116">
        <v>0</v>
      </c>
      <c r="H27" s="116">
        <v>5</v>
      </c>
      <c r="I27" s="116">
        <v>18</v>
      </c>
      <c r="J27" s="90">
        <v>34.5</v>
      </c>
      <c r="K27" s="118">
        <f t="shared" si="0"/>
        <v>52.5</v>
      </c>
      <c r="L27" s="98" t="s">
        <v>63</v>
      </c>
      <c r="M27" s="98" t="s">
        <v>566</v>
      </c>
      <c r="N27" s="112">
        <v>23</v>
      </c>
    </row>
    <row r="28" spans="1:14" ht="30" customHeight="1">
      <c r="A28" s="98" t="s">
        <v>611</v>
      </c>
      <c r="B28" s="98" t="s">
        <v>612</v>
      </c>
      <c r="C28" s="116">
        <v>4</v>
      </c>
      <c r="D28" s="116">
        <v>2</v>
      </c>
      <c r="E28" s="116">
        <v>2</v>
      </c>
      <c r="F28" s="116">
        <v>6</v>
      </c>
      <c r="G28" s="116">
        <v>0</v>
      </c>
      <c r="H28" s="116">
        <v>5</v>
      </c>
      <c r="I28" s="116">
        <v>19</v>
      </c>
      <c r="J28" s="91">
        <v>33</v>
      </c>
      <c r="K28" s="118">
        <f t="shared" si="0"/>
        <v>52</v>
      </c>
      <c r="L28" s="98" t="s">
        <v>63</v>
      </c>
      <c r="M28" s="98" t="s">
        <v>566</v>
      </c>
      <c r="N28" s="112">
        <v>24</v>
      </c>
    </row>
    <row r="29" spans="1:14" ht="30" customHeight="1">
      <c r="A29" s="98" t="s">
        <v>613</v>
      </c>
      <c r="B29" s="98" t="s">
        <v>614</v>
      </c>
      <c r="C29" s="116">
        <v>3</v>
      </c>
      <c r="D29" s="116">
        <v>2</v>
      </c>
      <c r="E29" s="116">
        <v>1</v>
      </c>
      <c r="F29" s="116">
        <v>9.5</v>
      </c>
      <c r="G29" s="116">
        <v>1</v>
      </c>
      <c r="H29" s="116">
        <v>5</v>
      </c>
      <c r="I29" s="116">
        <v>21.5</v>
      </c>
      <c r="J29" s="92">
        <v>29.5</v>
      </c>
      <c r="K29" s="118">
        <f t="shared" si="0"/>
        <v>51</v>
      </c>
      <c r="L29" s="98" t="s">
        <v>63</v>
      </c>
      <c r="M29" s="98" t="s">
        <v>566</v>
      </c>
      <c r="N29" s="112">
        <v>25</v>
      </c>
    </row>
    <row r="30" spans="1:14" ht="30" customHeight="1">
      <c r="A30" s="98" t="s">
        <v>615</v>
      </c>
      <c r="B30" s="98" t="s">
        <v>616</v>
      </c>
      <c r="C30" s="116">
        <v>3</v>
      </c>
      <c r="D30" s="116">
        <v>1</v>
      </c>
      <c r="E30" s="116">
        <v>0.5</v>
      </c>
      <c r="F30" s="116">
        <v>5</v>
      </c>
      <c r="G30" s="116">
        <v>0</v>
      </c>
      <c r="H30" s="116">
        <v>5</v>
      </c>
      <c r="I30" s="116">
        <v>14.5</v>
      </c>
      <c r="J30" s="92">
        <v>34.5</v>
      </c>
      <c r="K30" s="118">
        <f t="shared" si="0"/>
        <v>49</v>
      </c>
      <c r="L30" s="98" t="s">
        <v>63</v>
      </c>
      <c r="M30" s="98" t="s">
        <v>566</v>
      </c>
      <c r="N30" s="112">
        <v>26</v>
      </c>
    </row>
    <row r="31" spans="1:14" ht="30" customHeight="1">
      <c r="A31" s="98" t="s">
        <v>617</v>
      </c>
      <c r="B31" s="98" t="s">
        <v>618</v>
      </c>
      <c r="C31" s="116">
        <v>3</v>
      </c>
      <c r="D31" s="116">
        <v>2</v>
      </c>
      <c r="E31" s="116">
        <v>0</v>
      </c>
      <c r="F31" s="116">
        <v>7</v>
      </c>
      <c r="G31" s="116">
        <v>0</v>
      </c>
      <c r="H31" s="116">
        <v>5</v>
      </c>
      <c r="I31" s="116">
        <v>17</v>
      </c>
      <c r="J31" s="91">
        <v>32</v>
      </c>
      <c r="K31" s="118">
        <f t="shared" si="0"/>
        <v>49</v>
      </c>
      <c r="L31" s="98" t="s">
        <v>63</v>
      </c>
      <c r="M31" s="98" t="s">
        <v>566</v>
      </c>
      <c r="N31" s="112">
        <v>27</v>
      </c>
    </row>
    <row r="32" spans="1:14" ht="30" customHeight="1">
      <c r="A32" s="98" t="s">
        <v>619</v>
      </c>
      <c r="B32" s="98" t="s">
        <v>620</v>
      </c>
      <c r="C32" s="116">
        <v>3</v>
      </c>
      <c r="D32" s="116">
        <v>1</v>
      </c>
      <c r="E32" s="116">
        <v>2</v>
      </c>
      <c r="F32" s="116">
        <v>6</v>
      </c>
      <c r="G32" s="116">
        <v>0</v>
      </c>
      <c r="H32" s="116">
        <v>5</v>
      </c>
      <c r="I32" s="116">
        <v>17</v>
      </c>
      <c r="J32" s="90">
        <v>31</v>
      </c>
      <c r="K32" s="118">
        <f t="shared" si="0"/>
        <v>48</v>
      </c>
      <c r="L32" s="98" t="s">
        <v>63</v>
      </c>
      <c r="M32" s="98" t="s">
        <v>566</v>
      </c>
      <c r="N32" s="112">
        <v>28</v>
      </c>
    </row>
    <row r="33" spans="1:14" ht="30" customHeight="1">
      <c r="A33" s="98" t="s">
        <v>621</v>
      </c>
      <c r="B33" s="98" t="s">
        <v>622</v>
      </c>
      <c r="C33" s="116">
        <v>3</v>
      </c>
      <c r="D33" s="116">
        <v>1</v>
      </c>
      <c r="E33" s="116">
        <v>0.5</v>
      </c>
      <c r="F33" s="116">
        <v>6</v>
      </c>
      <c r="G33" s="116">
        <v>0</v>
      </c>
      <c r="H33" s="116">
        <v>5</v>
      </c>
      <c r="I33" s="116">
        <v>15.5</v>
      </c>
      <c r="J33" s="90">
        <v>32.5</v>
      </c>
      <c r="K33" s="118">
        <f t="shared" si="0"/>
        <v>48</v>
      </c>
      <c r="L33" s="98" t="s">
        <v>63</v>
      </c>
      <c r="M33" s="98" t="s">
        <v>566</v>
      </c>
      <c r="N33" s="112">
        <v>29</v>
      </c>
    </row>
    <row r="34" spans="1:14" ht="30" customHeight="1">
      <c r="A34" s="98" t="s">
        <v>623</v>
      </c>
      <c r="B34" s="98" t="s">
        <v>624</v>
      </c>
      <c r="C34" s="116">
        <v>3</v>
      </c>
      <c r="D34" s="116">
        <v>1</v>
      </c>
      <c r="E34" s="116">
        <v>2</v>
      </c>
      <c r="F34" s="116">
        <v>6</v>
      </c>
      <c r="G34" s="116">
        <v>0</v>
      </c>
      <c r="H34" s="116">
        <v>5</v>
      </c>
      <c r="I34" s="116">
        <v>17</v>
      </c>
      <c r="J34" s="92">
        <v>30.5</v>
      </c>
      <c r="K34" s="118">
        <f t="shared" si="0"/>
        <v>47.5</v>
      </c>
      <c r="L34" s="98" t="s">
        <v>63</v>
      </c>
      <c r="M34" s="98" t="s">
        <v>566</v>
      </c>
      <c r="N34" s="112">
        <v>30</v>
      </c>
    </row>
    <row r="35" spans="1:14" ht="30" customHeight="1">
      <c r="A35" s="98" t="s">
        <v>625</v>
      </c>
      <c r="B35" s="98" t="s">
        <v>626</v>
      </c>
      <c r="C35" s="116">
        <v>3</v>
      </c>
      <c r="D35" s="116">
        <v>0</v>
      </c>
      <c r="E35" s="116">
        <v>1</v>
      </c>
      <c r="F35" s="116">
        <v>6</v>
      </c>
      <c r="G35" s="116">
        <v>0</v>
      </c>
      <c r="H35" s="116">
        <v>5</v>
      </c>
      <c r="I35" s="116">
        <v>15</v>
      </c>
      <c r="J35" s="90">
        <v>31.5</v>
      </c>
      <c r="K35" s="118">
        <f t="shared" si="0"/>
        <v>46.5</v>
      </c>
      <c r="L35" s="98" t="s">
        <v>63</v>
      </c>
      <c r="M35" s="98" t="s">
        <v>566</v>
      </c>
      <c r="N35" s="112">
        <v>31</v>
      </c>
    </row>
    <row r="36" spans="1:14" ht="30" customHeight="1">
      <c r="A36" s="98" t="s">
        <v>627</v>
      </c>
      <c r="B36" s="98" t="s">
        <v>628</v>
      </c>
      <c r="C36" s="116">
        <v>2</v>
      </c>
      <c r="D36" s="116">
        <v>1</v>
      </c>
      <c r="E36" s="116">
        <v>1.5</v>
      </c>
      <c r="F36" s="116">
        <v>6</v>
      </c>
      <c r="G36" s="116">
        <v>0</v>
      </c>
      <c r="H36" s="116">
        <v>5</v>
      </c>
      <c r="I36" s="116">
        <v>15.5</v>
      </c>
      <c r="J36" s="90">
        <v>30</v>
      </c>
      <c r="K36" s="118">
        <f t="shared" si="0"/>
        <v>45.5</v>
      </c>
      <c r="L36" s="98" t="s">
        <v>63</v>
      </c>
      <c r="M36" s="98" t="s">
        <v>566</v>
      </c>
      <c r="N36" s="112">
        <v>32</v>
      </c>
    </row>
    <row r="37" spans="1:14" ht="30" customHeight="1">
      <c r="A37" s="98" t="s">
        <v>629</v>
      </c>
      <c r="B37" s="98" t="s">
        <v>630</v>
      </c>
      <c r="C37" s="116">
        <v>3</v>
      </c>
      <c r="D37" s="116">
        <v>1</v>
      </c>
      <c r="E37" s="116">
        <v>2</v>
      </c>
      <c r="F37" s="116">
        <v>5.5</v>
      </c>
      <c r="G37" s="116">
        <v>0</v>
      </c>
      <c r="H37" s="116">
        <v>5</v>
      </c>
      <c r="I37" s="116">
        <v>16.5</v>
      </c>
      <c r="J37" s="90">
        <v>28</v>
      </c>
      <c r="K37" s="118">
        <f t="shared" si="0"/>
        <v>44.5</v>
      </c>
      <c r="L37" s="98" t="s">
        <v>63</v>
      </c>
      <c r="M37" s="98" t="s">
        <v>566</v>
      </c>
      <c r="N37" s="112">
        <v>33</v>
      </c>
    </row>
    <row r="38" spans="1:14" ht="30" customHeight="1">
      <c r="A38" s="98" t="s">
        <v>631</v>
      </c>
      <c r="B38" s="98" t="s">
        <v>632</v>
      </c>
      <c r="C38" s="116">
        <v>2</v>
      </c>
      <c r="D38" s="116">
        <v>0.5</v>
      </c>
      <c r="E38" s="116">
        <v>0</v>
      </c>
      <c r="F38" s="116">
        <v>7</v>
      </c>
      <c r="G38" s="116">
        <v>0</v>
      </c>
      <c r="H38" s="116">
        <v>5</v>
      </c>
      <c r="I38" s="116">
        <v>14.5</v>
      </c>
      <c r="J38" s="90">
        <v>29.5</v>
      </c>
      <c r="K38" s="118">
        <f t="shared" si="0"/>
        <v>44</v>
      </c>
      <c r="L38" s="98" t="s">
        <v>63</v>
      </c>
      <c r="M38" s="98" t="s">
        <v>566</v>
      </c>
      <c r="N38" s="112">
        <v>34</v>
      </c>
    </row>
    <row r="39" spans="1:14" ht="30" customHeight="1">
      <c r="A39" s="98" t="s">
        <v>633</v>
      </c>
      <c r="B39" s="98" t="s">
        <v>634</v>
      </c>
      <c r="C39" s="116">
        <v>2.25</v>
      </c>
      <c r="D39" s="116">
        <v>0</v>
      </c>
      <c r="E39" s="116">
        <v>0</v>
      </c>
      <c r="F39" s="116">
        <v>5.6</v>
      </c>
      <c r="G39" s="116">
        <v>0</v>
      </c>
      <c r="H39" s="116">
        <v>5</v>
      </c>
      <c r="I39" s="116">
        <v>12.85</v>
      </c>
      <c r="J39" s="90">
        <v>30.5</v>
      </c>
      <c r="K39" s="118">
        <f t="shared" si="0"/>
        <v>43.35</v>
      </c>
      <c r="L39" s="98" t="s">
        <v>63</v>
      </c>
      <c r="M39" s="98" t="s">
        <v>566</v>
      </c>
      <c r="N39" s="112">
        <v>35</v>
      </c>
    </row>
    <row r="46" spans="1:14" ht="63.2" customHeight="1">
      <c r="A46" s="88" t="s">
        <v>0</v>
      </c>
      <c r="B46" s="88" t="s">
        <v>1</v>
      </c>
      <c r="C46" s="193" t="s">
        <v>2</v>
      </c>
      <c r="D46" s="194"/>
      <c r="E46" s="194"/>
      <c r="F46" s="194"/>
      <c r="G46" s="194"/>
      <c r="H46" s="195"/>
      <c r="I46" s="88" t="s">
        <v>3</v>
      </c>
      <c r="J46" s="88" t="s">
        <v>4</v>
      </c>
      <c r="K46" s="89" t="s">
        <v>5</v>
      </c>
    </row>
    <row r="47" spans="1:14" ht="30" customHeight="1">
      <c r="A47" s="98" t="s">
        <v>635</v>
      </c>
      <c r="B47" s="98" t="s">
        <v>636</v>
      </c>
      <c r="C47" s="116">
        <v>5</v>
      </c>
      <c r="D47" s="116">
        <v>0</v>
      </c>
      <c r="E47" s="116">
        <v>2</v>
      </c>
      <c r="F47" s="116">
        <v>7.4</v>
      </c>
      <c r="G47" s="116">
        <v>5</v>
      </c>
      <c r="H47" s="116">
        <v>5</v>
      </c>
      <c r="I47" s="116">
        <v>24.4</v>
      </c>
      <c r="J47" s="90">
        <v>44.5</v>
      </c>
      <c r="K47" s="118">
        <f t="shared" ref="K47:K79" si="1">I47+J47</f>
        <v>68.900000000000006</v>
      </c>
      <c r="L47" s="98" t="s">
        <v>63</v>
      </c>
      <c r="M47" s="98" t="s">
        <v>566</v>
      </c>
    </row>
    <row r="48" spans="1:14" ht="30" customHeight="1">
      <c r="A48" s="98" t="s">
        <v>637</v>
      </c>
      <c r="B48" s="98" t="s">
        <v>638</v>
      </c>
      <c r="C48" s="116">
        <v>5</v>
      </c>
      <c r="D48" s="116">
        <v>0.5</v>
      </c>
      <c r="E48" s="116">
        <v>0.75</v>
      </c>
      <c r="F48" s="116">
        <v>9.1999999999999993</v>
      </c>
      <c r="G48" s="116">
        <v>0</v>
      </c>
      <c r="H48" s="116">
        <v>5</v>
      </c>
      <c r="I48" s="116">
        <v>20.45</v>
      </c>
      <c r="J48" s="91">
        <v>42.5</v>
      </c>
      <c r="K48" s="118">
        <f t="shared" si="1"/>
        <v>62.95</v>
      </c>
      <c r="L48" s="98" t="s">
        <v>63</v>
      </c>
      <c r="M48" s="98" t="s">
        <v>566</v>
      </c>
    </row>
    <row r="49" spans="1:13" ht="30" customHeight="1">
      <c r="A49" s="98" t="s">
        <v>639</v>
      </c>
      <c r="B49" s="98" t="s">
        <v>640</v>
      </c>
      <c r="C49" s="116">
        <v>5</v>
      </c>
      <c r="D49" s="116">
        <v>0</v>
      </c>
      <c r="E49" s="116">
        <v>2</v>
      </c>
      <c r="F49" s="116">
        <v>8.1999999999999993</v>
      </c>
      <c r="G49" s="116">
        <v>0</v>
      </c>
      <c r="H49" s="116">
        <v>5</v>
      </c>
      <c r="I49" s="116">
        <v>20.2</v>
      </c>
      <c r="J49" s="90">
        <v>40.5</v>
      </c>
      <c r="K49" s="118">
        <f t="shared" si="1"/>
        <v>60.7</v>
      </c>
      <c r="L49" s="98" t="s">
        <v>63</v>
      </c>
      <c r="M49" s="98" t="s">
        <v>566</v>
      </c>
    </row>
    <row r="50" spans="1:13" ht="30" customHeight="1">
      <c r="A50" s="98" t="s">
        <v>641</v>
      </c>
      <c r="B50" s="98" t="s">
        <v>642</v>
      </c>
      <c r="C50" s="116">
        <v>5</v>
      </c>
      <c r="D50" s="116">
        <v>1</v>
      </c>
      <c r="E50" s="116">
        <v>2</v>
      </c>
      <c r="F50" s="116">
        <v>8.5</v>
      </c>
      <c r="G50" s="116">
        <v>0</v>
      </c>
      <c r="H50" s="116">
        <v>5</v>
      </c>
      <c r="I50" s="116">
        <v>21.5</v>
      </c>
      <c r="J50" s="90">
        <v>39</v>
      </c>
      <c r="K50" s="118">
        <f t="shared" si="1"/>
        <v>60.5</v>
      </c>
      <c r="L50" s="98" t="s">
        <v>63</v>
      </c>
      <c r="M50" s="98" t="s">
        <v>566</v>
      </c>
    </row>
    <row r="51" spans="1:13" ht="30" customHeight="1">
      <c r="A51" s="98" t="s">
        <v>643</v>
      </c>
      <c r="B51" s="98" t="s">
        <v>644</v>
      </c>
      <c r="C51" s="116">
        <v>5</v>
      </c>
      <c r="D51" s="116">
        <v>1</v>
      </c>
      <c r="E51" s="116">
        <v>0.75</v>
      </c>
      <c r="F51" s="116">
        <v>7.8</v>
      </c>
      <c r="G51" s="116">
        <v>0</v>
      </c>
      <c r="H51" s="116">
        <v>5</v>
      </c>
      <c r="I51" s="116">
        <v>19.55</v>
      </c>
      <c r="J51" s="90">
        <v>40.5</v>
      </c>
      <c r="K51" s="118">
        <f t="shared" si="1"/>
        <v>60.05</v>
      </c>
      <c r="L51" s="98" t="s">
        <v>63</v>
      </c>
      <c r="M51" s="98" t="s">
        <v>566</v>
      </c>
    </row>
    <row r="52" spans="1:13" ht="30" customHeight="1">
      <c r="A52" s="98" t="s">
        <v>645</v>
      </c>
      <c r="B52" s="98" t="s">
        <v>646</v>
      </c>
      <c r="C52" s="116">
        <v>3.75</v>
      </c>
      <c r="D52" s="116">
        <v>1</v>
      </c>
      <c r="E52" s="116">
        <v>0.75</v>
      </c>
      <c r="F52" s="116">
        <v>8.6999999999999993</v>
      </c>
      <c r="G52" s="116">
        <v>0</v>
      </c>
      <c r="H52" s="116">
        <v>5</v>
      </c>
      <c r="I52" s="116">
        <v>19.2</v>
      </c>
      <c r="J52" s="92">
        <v>40.5</v>
      </c>
      <c r="K52" s="118">
        <f t="shared" si="1"/>
        <v>59.7</v>
      </c>
      <c r="L52" s="98" t="s">
        <v>63</v>
      </c>
      <c r="M52" s="98" t="s">
        <v>566</v>
      </c>
    </row>
    <row r="53" spans="1:13" ht="30" customHeight="1">
      <c r="A53" s="98" t="s">
        <v>647</v>
      </c>
      <c r="B53" s="98" t="s">
        <v>648</v>
      </c>
      <c r="C53" s="116">
        <v>5</v>
      </c>
      <c r="D53" s="116">
        <v>1.5</v>
      </c>
      <c r="E53" s="116">
        <v>1.5</v>
      </c>
      <c r="F53" s="116">
        <v>8.5</v>
      </c>
      <c r="G53" s="116">
        <v>0</v>
      </c>
      <c r="H53" s="116">
        <v>5</v>
      </c>
      <c r="I53" s="116">
        <v>21.5</v>
      </c>
      <c r="J53" s="90">
        <v>38</v>
      </c>
      <c r="K53" s="118">
        <f t="shared" si="1"/>
        <v>59.5</v>
      </c>
      <c r="L53" s="98" t="s">
        <v>63</v>
      </c>
      <c r="M53" s="98" t="s">
        <v>566</v>
      </c>
    </row>
    <row r="54" spans="1:13" ht="30" customHeight="1">
      <c r="A54" s="98" t="s">
        <v>649</v>
      </c>
      <c r="B54" s="98" t="s">
        <v>650</v>
      </c>
      <c r="C54" s="116">
        <v>5</v>
      </c>
      <c r="D54" s="116">
        <v>1</v>
      </c>
      <c r="E54" s="116">
        <v>2</v>
      </c>
      <c r="F54" s="116">
        <v>6.4</v>
      </c>
      <c r="G54" s="116">
        <v>0</v>
      </c>
      <c r="H54" s="116">
        <v>5</v>
      </c>
      <c r="I54" s="116">
        <v>19.399999999999999</v>
      </c>
      <c r="J54" s="90">
        <v>39.5</v>
      </c>
      <c r="K54" s="118">
        <f t="shared" si="1"/>
        <v>58.9</v>
      </c>
      <c r="L54" s="98" t="s">
        <v>63</v>
      </c>
      <c r="M54" s="98" t="s">
        <v>566</v>
      </c>
    </row>
    <row r="55" spans="1:13" ht="30" customHeight="1">
      <c r="A55" s="98" t="s">
        <v>651</v>
      </c>
      <c r="B55" s="98" t="s">
        <v>652</v>
      </c>
      <c r="C55" s="116">
        <v>5</v>
      </c>
      <c r="D55" s="116">
        <v>1.5</v>
      </c>
      <c r="E55" s="116">
        <v>0.75</v>
      </c>
      <c r="F55" s="116">
        <v>8.6</v>
      </c>
      <c r="G55" s="116">
        <v>0</v>
      </c>
      <c r="H55" s="116">
        <v>5</v>
      </c>
      <c r="I55" s="116">
        <v>20.85</v>
      </c>
      <c r="J55" s="90">
        <v>38</v>
      </c>
      <c r="K55" s="118">
        <f t="shared" si="1"/>
        <v>58.85</v>
      </c>
      <c r="L55" s="98" t="s">
        <v>63</v>
      </c>
      <c r="M55" s="98" t="s">
        <v>566</v>
      </c>
    </row>
    <row r="56" spans="1:13" ht="30" customHeight="1">
      <c r="A56" s="98" t="s">
        <v>653</v>
      </c>
      <c r="B56" s="98" t="s">
        <v>654</v>
      </c>
      <c r="C56" s="116">
        <v>5</v>
      </c>
      <c r="D56" s="116">
        <v>0</v>
      </c>
      <c r="E56" s="116">
        <v>2</v>
      </c>
      <c r="F56" s="116">
        <v>8.8000000000000007</v>
      </c>
      <c r="G56" s="116">
        <v>0</v>
      </c>
      <c r="H56" s="116">
        <v>5</v>
      </c>
      <c r="I56" s="116">
        <v>20.8</v>
      </c>
      <c r="J56" s="90">
        <v>38</v>
      </c>
      <c r="K56" s="118">
        <f t="shared" si="1"/>
        <v>58.8</v>
      </c>
      <c r="L56" s="98" t="s">
        <v>63</v>
      </c>
      <c r="M56" s="98" t="s">
        <v>566</v>
      </c>
    </row>
    <row r="57" spans="1:13" ht="30" customHeight="1">
      <c r="A57" s="98" t="s">
        <v>655</v>
      </c>
      <c r="B57" s="98" t="s">
        <v>656</v>
      </c>
      <c r="C57" s="116">
        <v>5</v>
      </c>
      <c r="D57" s="116">
        <v>0.5</v>
      </c>
      <c r="E57" s="116">
        <v>0.75</v>
      </c>
      <c r="F57" s="116">
        <v>8.6</v>
      </c>
      <c r="G57" s="116">
        <v>1</v>
      </c>
      <c r="H57" s="116">
        <v>5</v>
      </c>
      <c r="I57" s="116">
        <v>20.85</v>
      </c>
      <c r="J57" s="91">
        <v>37.5</v>
      </c>
      <c r="K57" s="118">
        <f t="shared" si="1"/>
        <v>58.35</v>
      </c>
      <c r="L57" s="98" t="s">
        <v>63</v>
      </c>
      <c r="M57" s="98" t="s">
        <v>566</v>
      </c>
    </row>
    <row r="58" spans="1:13" ht="30" customHeight="1">
      <c r="A58" s="98" t="s">
        <v>657</v>
      </c>
      <c r="B58" s="98" t="s">
        <v>658</v>
      </c>
      <c r="C58" s="116">
        <v>5</v>
      </c>
      <c r="D58" s="116">
        <v>1.5</v>
      </c>
      <c r="E58" s="116">
        <v>0.75</v>
      </c>
      <c r="F58" s="116">
        <v>8.4</v>
      </c>
      <c r="G58" s="116">
        <v>0</v>
      </c>
      <c r="H58" s="116">
        <v>5</v>
      </c>
      <c r="I58" s="116">
        <v>20.65</v>
      </c>
      <c r="J58" s="90">
        <v>37.5</v>
      </c>
      <c r="K58" s="118">
        <f t="shared" si="1"/>
        <v>58.15</v>
      </c>
      <c r="L58" s="98" t="s">
        <v>63</v>
      </c>
      <c r="M58" s="98" t="s">
        <v>566</v>
      </c>
    </row>
    <row r="59" spans="1:13" ht="30" customHeight="1">
      <c r="A59" s="98" t="s">
        <v>659</v>
      </c>
      <c r="B59" s="98" t="s">
        <v>660</v>
      </c>
      <c r="C59" s="116">
        <v>5</v>
      </c>
      <c r="D59" s="116">
        <v>0</v>
      </c>
      <c r="E59" s="116">
        <v>0.75</v>
      </c>
      <c r="F59" s="116">
        <v>8.35</v>
      </c>
      <c r="G59" s="116">
        <v>0</v>
      </c>
      <c r="H59" s="116">
        <v>5</v>
      </c>
      <c r="I59" s="116">
        <v>19.100000000000001</v>
      </c>
      <c r="J59" s="90">
        <v>38.5</v>
      </c>
      <c r="K59" s="118">
        <f t="shared" si="1"/>
        <v>57.6</v>
      </c>
      <c r="L59" s="98" t="s">
        <v>63</v>
      </c>
      <c r="M59" s="98" t="s">
        <v>566</v>
      </c>
    </row>
    <row r="60" spans="1:13" ht="30" customHeight="1">
      <c r="A60" s="98" t="s">
        <v>661</v>
      </c>
      <c r="B60" s="98" t="s">
        <v>662</v>
      </c>
      <c r="C60" s="116">
        <v>5</v>
      </c>
      <c r="D60" s="116">
        <v>0.5</v>
      </c>
      <c r="E60" s="116">
        <v>2</v>
      </c>
      <c r="F60" s="116">
        <v>9.4</v>
      </c>
      <c r="G60" s="116">
        <v>0</v>
      </c>
      <c r="H60" s="116">
        <v>5</v>
      </c>
      <c r="I60" s="116">
        <v>21.9</v>
      </c>
      <c r="J60" s="90">
        <v>35.5</v>
      </c>
      <c r="K60" s="118">
        <f t="shared" si="1"/>
        <v>57.4</v>
      </c>
      <c r="L60" s="98" t="s">
        <v>63</v>
      </c>
      <c r="M60" s="98" t="s">
        <v>566</v>
      </c>
    </row>
    <row r="61" spans="1:13" ht="30" customHeight="1">
      <c r="A61" s="98" t="s">
        <v>663</v>
      </c>
      <c r="B61" s="98" t="s">
        <v>664</v>
      </c>
      <c r="C61" s="116">
        <v>5</v>
      </c>
      <c r="D61" s="116">
        <v>0.5</v>
      </c>
      <c r="E61" s="116">
        <v>0.75</v>
      </c>
      <c r="F61" s="116">
        <v>8.9</v>
      </c>
      <c r="G61" s="116">
        <v>0</v>
      </c>
      <c r="H61" s="116">
        <v>5</v>
      </c>
      <c r="I61" s="116">
        <v>20.149999999999999</v>
      </c>
      <c r="J61" s="91">
        <v>37</v>
      </c>
      <c r="K61" s="118">
        <f t="shared" si="1"/>
        <v>57.15</v>
      </c>
      <c r="L61" s="98" t="s">
        <v>63</v>
      </c>
      <c r="M61" s="98" t="s">
        <v>566</v>
      </c>
    </row>
    <row r="62" spans="1:13" ht="30" customHeight="1">
      <c r="A62" s="98" t="s">
        <v>665</v>
      </c>
      <c r="B62" s="98" t="s">
        <v>666</v>
      </c>
      <c r="C62" s="116">
        <v>5</v>
      </c>
      <c r="D62" s="116">
        <v>0.5</v>
      </c>
      <c r="E62" s="116">
        <v>2</v>
      </c>
      <c r="F62" s="116">
        <v>9.1</v>
      </c>
      <c r="G62" s="116">
        <v>0</v>
      </c>
      <c r="H62" s="116">
        <v>5</v>
      </c>
      <c r="I62" s="116">
        <v>21.6</v>
      </c>
      <c r="J62" s="90">
        <v>35.5</v>
      </c>
      <c r="K62" s="118">
        <f t="shared" si="1"/>
        <v>57.1</v>
      </c>
      <c r="L62" s="98" t="s">
        <v>63</v>
      </c>
      <c r="M62" s="98" t="s">
        <v>566</v>
      </c>
    </row>
    <row r="63" spans="1:13" ht="30" customHeight="1">
      <c r="A63" s="98" t="s">
        <v>667</v>
      </c>
      <c r="B63" s="98" t="s">
        <v>668</v>
      </c>
      <c r="C63" s="116">
        <v>4</v>
      </c>
      <c r="D63" s="116">
        <v>0</v>
      </c>
      <c r="E63" s="116">
        <v>2</v>
      </c>
      <c r="F63" s="116">
        <v>7.3</v>
      </c>
      <c r="G63" s="116">
        <v>0</v>
      </c>
      <c r="H63" s="116">
        <v>5</v>
      </c>
      <c r="I63" s="116">
        <v>18.3</v>
      </c>
      <c r="J63" s="90">
        <v>38</v>
      </c>
      <c r="K63" s="118">
        <f t="shared" si="1"/>
        <v>56.3</v>
      </c>
      <c r="L63" s="98" t="s">
        <v>63</v>
      </c>
      <c r="M63" s="98" t="s">
        <v>566</v>
      </c>
    </row>
    <row r="64" spans="1:13" ht="30" customHeight="1">
      <c r="A64" s="98" t="s">
        <v>669</v>
      </c>
      <c r="B64" s="98" t="s">
        <v>670</v>
      </c>
      <c r="C64" s="116">
        <v>5</v>
      </c>
      <c r="D64" s="116">
        <v>1.5</v>
      </c>
      <c r="E64" s="116">
        <v>0.75</v>
      </c>
      <c r="F64" s="116">
        <v>7.7</v>
      </c>
      <c r="G64" s="116">
        <v>0</v>
      </c>
      <c r="H64" s="116">
        <v>5</v>
      </c>
      <c r="I64" s="116">
        <v>19.95</v>
      </c>
      <c r="J64" s="90">
        <v>36</v>
      </c>
      <c r="K64" s="118">
        <f t="shared" si="1"/>
        <v>55.95</v>
      </c>
      <c r="L64" s="98" t="s">
        <v>63</v>
      </c>
      <c r="M64" s="98" t="s">
        <v>566</v>
      </c>
    </row>
    <row r="65" spans="1:13" ht="30" customHeight="1">
      <c r="A65" s="98" t="s">
        <v>671</v>
      </c>
      <c r="B65" s="98" t="s">
        <v>672</v>
      </c>
      <c r="C65" s="116">
        <v>5</v>
      </c>
      <c r="D65" s="116">
        <v>2</v>
      </c>
      <c r="E65" s="116">
        <v>0.75</v>
      </c>
      <c r="F65" s="116">
        <v>7.6</v>
      </c>
      <c r="G65" s="116">
        <v>0</v>
      </c>
      <c r="H65" s="116">
        <v>5</v>
      </c>
      <c r="I65" s="116">
        <v>20.350000000000001</v>
      </c>
      <c r="J65" s="90">
        <v>35</v>
      </c>
      <c r="K65" s="118">
        <f t="shared" si="1"/>
        <v>55.35</v>
      </c>
      <c r="L65" s="98" t="s">
        <v>63</v>
      </c>
      <c r="M65" s="98" t="s">
        <v>566</v>
      </c>
    </row>
    <row r="66" spans="1:13" ht="30" customHeight="1">
      <c r="A66" s="98" t="s">
        <v>673</v>
      </c>
      <c r="B66" s="98" t="s">
        <v>674</v>
      </c>
      <c r="C66" s="116">
        <v>5</v>
      </c>
      <c r="D66" s="116">
        <v>1</v>
      </c>
      <c r="E66" s="116">
        <v>0.75</v>
      </c>
      <c r="F66" s="116">
        <v>7.1</v>
      </c>
      <c r="G66" s="116">
        <v>0</v>
      </c>
      <c r="H66" s="116">
        <v>5</v>
      </c>
      <c r="I66" s="116">
        <v>18.850000000000001</v>
      </c>
      <c r="J66" s="92">
        <v>35.5</v>
      </c>
      <c r="K66" s="118">
        <f t="shared" si="1"/>
        <v>54.35</v>
      </c>
      <c r="L66" s="98" t="s">
        <v>63</v>
      </c>
      <c r="M66" s="98" t="s">
        <v>566</v>
      </c>
    </row>
    <row r="67" spans="1:13" ht="30" customHeight="1">
      <c r="A67" s="98" t="s">
        <v>675</v>
      </c>
      <c r="B67" s="98" t="s">
        <v>676</v>
      </c>
      <c r="C67" s="116">
        <v>2.75</v>
      </c>
      <c r="D67" s="116">
        <v>1</v>
      </c>
      <c r="E67" s="116">
        <v>1.5</v>
      </c>
      <c r="F67" s="116">
        <v>6.9</v>
      </c>
      <c r="G67" s="116">
        <v>0</v>
      </c>
      <c r="H67" s="116">
        <v>5</v>
      </c>
      <c r="I67" s="116">
        <v>17.149999999999999</v>
      </c>
      <c r="J67" s="90">
        <v>36.5</v>
      </c>
      <c r="K67" s="118">
        <f t="shared" si="1"/>
        <v>53.65</v>
      </c>
      <c r="L67" s="98" t="s">
        <v>63</v>
      </c>
      <c r="M67" s="98" t="s">
        <v>566</v>
      </c>
    </row>
    <row r="68" spans="1:13" ht="30" customHeight="1">
      <c r="A68" s="98" t="s">
        <v>677</v>
      </c>
      <c r="B68" s="98" t="s">
        <v>678</v>
      </c>
      <c r="C68" s="116">
        <v>5</v>
      </c>
      <c r="D68" s="116">
        <v>0</v>
      </c>
      <c r="E68" s="116">
        <v>2</v>
      </c>
      <c r="F68" s="116">
        <v>8.6</v>
      </c>
      <c r="G68" s="116">
        <v>0</v>
      </c>
      <c r="H68" s="116">
        <v>5</v>
      </c>
      <c r="I68" s="116">
        <v>20.6</v>
      </c>
      <c r="J68" s="90">
        <v>33</v>
      </c>
      <c r="K68" s="118">
        <f t="shared" si="1"/>
        <v>53.6</v>
      </c>
      <c r="L68" s="98" t="s">
        <v>63</v>
      </c>
      <c r="M68" s="98" t="s">
        <v>566</v>
      </c>
    </row>
    <row r="69" spans="1:13" ht="30" customHeight="1">
      <c r="A69" s="98" t="s">
        <v>679</v>
      </c>
      <c r="B69" s="98" t="s">
        <v>680</v>
      </c>
      <c r="C69" s="116">
        <v>5</v>
      </c>
      <c r="D69" s="116">
        <v>1.5</v>
      </c>
      <c r="E69" s="116">
        <v>0.75</v>
      </c>
      <c r="F69" s="116">
        <v>6.4</v>
      </c>
      <c r="G69" s="116">
        <v>0</v>
      </c>
      <c r="H69" s="116">
        <v>5</v>
      </c>
      <c r="I69" s="116">
        <v>18.649999999999999</v>
      </c>
      <c r="J69" s="90">
        <v>34.5</v>
      </c>
      <c r="K69" s="118">
        <f t="shared" si="1"/>
        <v>53.15</v>
      </c>
      <c r="L69" s="98" t="s">
        <v>63</v>
      </c>
      <c r="M69" s="98" t="s">
        <v>566</v>
      </c>
    </row>
    <row r="70" spans="1:13" ht="30" customHeight="1">
      <c r="A70" s="98" t="s">
        <v>681</v>
      </c>
      <c r="B70" s="98" t="s">
        <v>682</v>
      </c>
      <c r="C70" s="116">
        <v>5</v>
      </c>
      <c r="D70" s="116">
        <v>1.5</v>
      </c>
      <c r="E70" s="116">
        <v>2</v>
      </c>
      <c r="F70" s="116">
        <v>7.4</v>
      </c>
      <c r="G70" s="116">
        <v>0</v>
      </c>
      <c r="H70" s="116">
        <v>5</v>
      </c>
      <c r="I70" s="116">
        <v>20.9</v>
      </c>
      <c r="J70" s="90">
        <v>32</v>
      </c>
      <c r="K70" s="118">
        <f t="shared" si="1"/>
        <v>52.9</v>
      </c>
      <c r="L70" s="98" t="s">
        <v>63</v>
      </c>
      <c r="M70" s="98" t="s">
        <v>566</v>
      </c>
    </row>
    <row r="71" spans="1:13" ht="30" customHeight="1">
      <c r="A71" s="98" t="s">
        <v>683</v>
      </c>
      <c r="B71" s="98" t="s">
        <v>684</v>
      </c>
      <c r="C71" s="116">
        <v>5</v>
      </c>
      <c r="D71" s="116">
        <v>1</v>
      </c>
      <c r="E71" s="116">
        <v>0.75</v>
      </c>
      <c r="F71" s="116">
        <v>9.5</v>
      </c>
      <c r="G71" s="116">
        <v>0</v>
      </c>
      <c r="H71" s="116">
        <v>5</v>
      </c>
      <c r="I71" s="116">
        <v>21.25</v>
      </c>
      <c r="J71" s="90">
        <v>31.5</v>
      </c>
      <c r="K71" s="118">
        <f t="shared" si="1"/>
        <v>52.75</v>
      </c>
      <c r="L71" s="98" t="s">
        <v>63</v>
      </c>
      <c r="M71" s="98" t="s">
        <v>566</v>
      </c>
    </row>
    <row r="72" spans="1:13" ht="30" customHeight="1">
      <c r="A72" s="98" t="s">
        <v>685</v>
      </c>
      <c r="B72" s="98" t="s">
        <v>686</v>
      </c>
      <c r="C72" s="116">
        <v>5</v>
      </c>
      <c r="D72" s="116">
        <v>0.5</v>
      </c>
      <c r="E72" s="116">
        <v>0.75</v>
      </c>
      <c r="F72" s="116">
        <v>7.3</v>
      </c>
      <c r="G72" s="116">
        <v>0</v>
      </c>
      <c r="H72" s="116">
        <v>5</v>
      </c>
      <c r="I72" s="116">
        <v>18.55</v>
      </c>
      <c r="J72" s="90">
        <v>34</v>
      </c>
      <c r="K72" s="118">
        <f t="shared" si="1"/>
        <v>52.55</v>
      </c>
      <c r="L72" s="98" t="s">
        <v>63</v>
      </c>
      <c r="M72" s="98" t="s">
        <v>566</v>
      </c>
    </row>
    <row r="73" spans="1:13" ht="30" customHeight="1">
      <c r="A73" s="98" t="s">
        <v>687</v>
      </c>
      <c r="B73" s="98" t="s">
        <v>688</v>
      </c>
      <c r="C73" s="116">
        <v>5</v>
      </c>
      <c r="D73" s="116">
        <v>0.5</v>
      </c>
      <c r="E73" s="116">
        <v>0.75</v>
      </c>
      <c r="F73" s="116">
        <v>8.4499999999999993</v>
      </c>
      <c r="G73" s="116">
        <v>1</v>
      </c>
      <c r="H73" s="116">
        <v>5</v>
      </c>
      <c r="I73" s="116">
        <v>20.7</v>
      </c>
      <c r="J73" s="90">
        <v>31.5</v>
      </c>
      <c r="K73" s="118">
        <f t="shared" si="1"/>
        <v>52.2</v>
      </c>
      <c r="L73" s="98" t="s">
        <v>63</v>
      </c>
      <c r="M73" s="98" t="s">
        <v>566</v>
      </c>
    </row>
    <row r="74" spans="1:13" ht="30" customHeight="1">
      <c r="A74" s="98" t="s">
        <v>689</v>
      </c>
      <c r="B74" s="98" t="s">
        <v>690</v>
      </c>
      <c r="C74" s="116">
        <v>5</v>
      </c>
      <c r="D74" s="116">
        <v>0</v>
      </c>
      <c r="E74" s="116">
        <v>2</v>
      </c>
      <c r="F74" s="116">
        <v>9.1999999999999993</v>
      </c>
      <c r="G74" s="116">
        <v>0</v>
      </c>
      <c r="H74" s="116">
        <v>5</v>
      </c>
      <c r="I74" s="116">
        <v>21.2</v>
      </c>
      <c r="J74" s="90">
        <v>29.5</v>
      </c>
      <c r="K74" s="118">
        <f t="shared" si="1"/>
        <v>50.7</v>
      </c>
      <c r="L74" s="98" t="s">
        <v>63</v>
      </c>
      <c r="M74" s="98" t="s">
        <v>566</v>
      </c>
    </row>
    <row r="75" spans="1:13" ht="30" customHeight="1">
      <c r="A75" s="98" t="s">
        <v>691</v>
      </c>
      <c r="B75" s="98" t="s">
        <v>692</v>
      </c>
      <c r="C75" s="116">
        <v>5</v>
      </c>
      <c r="D75" s="116">
        <v>1.5</v>
      </c>
      <c r="E75" s="116">
        <v>1.5</v>
      </c>
      <c r="F75" s="116">
        <v>7.6</v>
      </c>
      <c r="G75" s="116">
        <v>0</v>
      </c>
      <c r="H75" s="116">
        <v>5</v>
      </c>
      <c r="I75" s="116">
        <v>20.6</v>
      </c>
      <c r="J75" s="90">
        <v>29.5</v>
      </c>
      <c r="K75" s="118">
        <f t="shared" si="1"/>
        <v>50.1</v>
      </c>
      <c r="L75" s="98" t="s">
        <v>63</v>
      </c>
      <c r="M75" s="98" t="s">
        <v>566</v>
      </c>
    </row>
    <row r="76" spans="1:13" ht="30" customHeight="1">
      <c r="A76" s="98" t="s">
        <v>693</v>
      </c>
      <c r="B76" s="98" t="s">
        <v>694</v>
      </c>
      <c r="C76" s="116">
        <v>5</v>
      </c>
      <c r="D76" s="116">
        <v>1</v>
      </c>
      <c r="E76" s="116">
        <v>0.75</v>
      </c>
      <c r="F76" s="116">
        <v>5.7</v>
      </c>
      <c r="G76" s="116">
        <v>0</v>
      </c>
      <c r="H76" s="116">
        <v>5</v>
      </c>
      <c r="I76" s="116">
        <v>17.45</v>
      </c>
      <c r="J76" s="90">
        <v>32.5</v>
      </c>
      <c r="K76" s="118">
        <f t="shared" si="1"/>
        <v>49.95</v>
      </c>
      <c r="L76" s="98" t="s">
        <v>63</v>
      </c>
      <c r="M76" s="98" t="s">
        <v>566</v>
      </c>
    </row>
    <row r="77" spans="1:13" ht="30" customHeight="1">
      <c r="A77" s="98" t="s">
        <v>695</v>
      </c>
      <c r="B77" s="98" t="s">
        <v>696</v>
      </c>
      <c r="C77" s="116">
        <v>5</v>
      </c>
      <c r="D77" s="116">
        <v>1</v>
      </c>
      <c r="E77" s="116">
        <v>2</v>
      </c>
      <c r="F77" s="116">
        <v>8.5500000000000007</v>
      </c>
      <c r="G77" s="116">
        <v>0</v>
      </c>
      <c r="H77" s="116">
        <v>5</v>
      </c>
      <c r="I77" s="116">
        <v>21.55</v>
      </c>
      <c r="J77" s="90">
        <v>28</v>
      </c>
      <c r="K77" s="118">
        <f t="shared" si="1"/>
        <v>49.55</v>
      </c>
      <c r="L77" s="98" t="s">
        <v>63</v>
      </c>
      <c r="M77" s="98" t="s">
        <v>566</v>
      </c>
    </row>
    <row r="78" spans="1:13" ht="30" customHeight="1">
      <c r="A78" s="98" t="s">
        <v>697</v>
      </c>
      <c r="B78" s="98" t="s">
        <v>698</v>
      </c>
      <c r="C78" s="116">
        <v>5</v>
      </c>
      <c r="D78" s="116">
        <v>1</v>
      </c>
      <c r="E78" s="116">
        <v>0.75</v>
      </c>
      <c r="F78" s="116">
        <v>7.8</v>
      </c>
      <c r="G78" s="116">
        <v>0</v>
      </c>
      <c r="H78" s="116">
        <v>5</v>
      </c>
      <c r="I78" s="116">
        <v>19.55</v>
      </c>
      <c r="J78" s="90">
        <v>29.5</v>
      </c>
      <c r="K78" s="118">
        <f t="shared" si="1"/>
        <v>49.05</v>
      </c>
      <c r="L78" s="98" t="s">
        <v>63</v>
      </c>
      <c r="M78" s="98" t="s">
        <v>566</v>
      </c>
    </row>
    <row r="79" spans="1:13" ht="30" customHeight="1">
      <c r="A79" s="98" t="s">
        <v>699</v>
      </c>
      <c r="B79" s="98" t="s">
        <v>700</v>
      </c>
      <c r="C79" s="116">
        <v>5</v>
      </c>
      <c r="D79" s="116">
        <v>0.5</v>
      </c>
      <c r="E79" s="116">
        <v>0.75</v>
      </c>
      <c r="F79" s="116">
        <v>7.9</v>
      </c>
      <c r="G79" s="116">
        <v>0</v>
      </c>
      <c r="H79" s="116">
        <v>5</v>
      </c>
      <c r="I79" s="116">
        <v>19.149999999999999</v>
      </c>
      <c r="J79" s="90">
        <v>28.5</v>
      </c>
      <c r="K79" s="118">
        <f t="shared" si="1"/>
        <v>47.65</v>
      </c>
      <c r="L79" s="98" t="s">
        <v>63</v>
      </c>
      <c r="M79" s="98" t="s">
        <v>566</v>
      </c>
    </row>
    <row r="87" spans="1:13" ht="63.2" customHeight="1">
      <c r="A87" s="88" t="s">
        <v>0</v>
      </c>
      <c r="B87" s="88" t="s">
        <v>1</v>
      </c>
      <c r="C87" s="193" t="s">
        <v>2</v>
      </c>
      <c r="D87" s="194"/>
      <c r="E87" s="194"/>
      <c r="F87" s="194"/>
      <c r="G87" s="194"/>
      <c r="H87" s="195"/>
      <c r="I87" s="88" t="s">
        <v>3</v>
      </c>
      <c r="J87" s="88" t="s">
        <v>4</v>
      </c>
      <c r="K87" s="89" t="s">
        <v>5</v>
      </c>
    </row>
    <row r="88" spans="1:13">
      <c r="A88" s="113" t="s">
        <v>701</v>
      </c>
      <c r="B88" s="113" t="s">
        <v>702</v>
      </c>
      <c r="C88" s="114">
        <v>2</v>
      </c>
      <c r="D88" s="114">
        <v>0</v>
      </c>
      <c r="E88" s="114">
        <v>2</v>
      </c>
      <c r="F88" s="114">
        <v>9.6999999999999993</v>
      </c>
      <c r="G88" s="114">
        <v>0</v>
      </c>
      <c r="H88" s="114">
        <v>5</v>
      </c>
      <c r="I88" s="114">
        <v>18.7</v>
      </c>
      <c r="J88" s="178">
        <v>50</v>
      </c>
      <c r="K88" s="179">
        <f>I88+J88</f>
        <v>68.7</v>
      </c>
      <c r="L88" s="113" t="s">
        <v>63</v>
      </c>
      <c r="M88" s="113" t="s">
        <v>703</v>
      </c>
    </row>
    <row r="89" spans="1:13">
      <c r="A89" s="113" t="s">
        <v>704</v>
      </c>
      <c r="B89" s="113" t="s">
        <v>705</v>
      </c>
      <c r="C89" s="114">
        <v>4</v>
      </c>
      <c r="D89" s="114">
        <v>2</v>
      </c>
      <c r="E89" s="114">
        <v>2</v>
      </c>
      <c r="F89" s="114">
        <v>8</v>
      </c>
      <c r="G89" s="114">
        <v>0</v>
      </c>
      <c r="H89" s="114">
        <v>5</v>
      </c>
      <c r="I89" s="114">
        <v>21</v>
      </c>
      <c r="J89" s="178">
        <v>44</v>
      </c>
      <c r="K89" s="179">
        <f>I89+J89</f>
        <v>65</v>
      </c>
      <c r="L89" s="113" t="s">
        <v>63</v>
      </c>
      <c r="M89" s="113" t="s">
        <v>703</v>
      </c>
    </row>
    <row r="95" spans="1:13" ht="63.2" customHeight="1">
      <c r="A95" s="88" t="s">
        <v>0</v>
      </c>
      <c r="B95" s="88" t="s">
        <v>1</v>
      </c>
      <c r="C95" s="193" t="s">
        <v>2</v>
      </c>
      <c r="D95" s="194"/>
      <c r="E95" s="194"/>
      <c r="F95" s="194"/>
      <c r="G95" s="194"/>
      <c r="H95" s="195"/>
      <c r="I95" s="88" t="s">
        <v>3</v>
      </c>
      <c r="J95" s="88" t="s">
        <v>4</v>
      </c>
      <c r="K95" s="89" t="s">
        <v>5</v>
      </c>
      <c r="L95" s="121"/>
    </row>
    <row r="96" spans="1:13">
      <c r="A96" s="113" t="s">
        <v>706</v>
      </c>
      <c r="B96" s="113" t="s">
        <v>707</v>
      </c>
      <c r="C96" s="114">
        <v>5</v>
      </c>
      <c r="D96" s="114">
        <v>3</v>
      </c>
      <c r="E96" s="114">
        <v>2</v>
      </c>
      <c r="F96" s="114">
        <v>6.5</v>
      </c>
      <c r="G96" s="114">
        <v>0</v>
      </c>
      <c r="H96" s="114">
        <v>5</v>
      </c>
      <c r="I96" s="114">
        <v>21.5</v>
      </c>
      <c r="J96" s="119" t="s">
        <v>708</v>
      </c>
      <c r="K96" s="122">
        <f>I96+J96</f>
        <v>72.5</v>
      </c>
      <c r="L96" s="113" t="s">
        <v>63</v>
      </c>
      <c r="M96" s="113" t="s">
        <v>709</v>
      </c>
    </row>
    <row r="97" spans="1:13" ht="21" customHeight="1">
      <c r="A97" s="113" t="s">
        <v>710</v>
      </c>
      <c r="B97" s="113" t="s">
        <v>711</v>
      </c>
      <c r="C97" s="114">
        <v>5</v>
      </c>
      <c r="D97" s="114">
        <v>3</v>
      </c>
      <c r="E97" s="114">
        <v>1.5</v>
      </c>
      <c r="F97" s="114">
        <v>8.1999999999999993</v>
      </c>
      <c r="G97" s="114">
        <v>3</v>
      </c>
      <c r="H97" s="114">
        <v>5</v>
      </c>
      <c r="I97" s="114">
        <v>25.7</v>
      </c>
      <c r="J97" s="120" t="s">
        <v>712</v>
      </c>
      <c r="K97" s="122">
        <f>I97+J97</f>
        <v>67.7</v>
      </c>
      <c r="L97" s="113" t="s">
        <v>63</v>
      </c>
      <c r="M97" s="113" t="s">
        <v>709</v>
      </c>
    </row>
    <row r="98" spans="1:13" ht="20.45" customHeight="1">
      <c r="A98" s="113" t="s">
        <v>713</v>
      </c>
      <c r="B98" s="113" t="s">
        <v>714</v>
      </c>
      <c r="C98" s="114">
        <v>5</v>
      </c>
      <c r="D98" s="114">
        <v>3</v>
      </c>
      <c r="E98" s="114">
        <v>0.75</v>
      </c>
      <c r="F98" s="114">
        <v>8.6</v>
      </c>
      <c r="G98" s="114">
        <v>0</v>
      </c>
      <c r="H98" s="114">
        <v>5</v>
      </c>
      <c r="I98" s="114">
        <v>22.35</v>
      </c>
      <c r="J98" s="90">
        <v>42</v>
      </c>
      <c r="K98" s="122">
        <f>I98+J98</f>
        <v>64.349999999999994</v>
      </c>
      <c r="L98" s="113" t="s">
        <v>63</v>
      </c>
      <c r="M98" s="113" t="s">
        <v>709</v>
      </c>
    </row>
    <row r="99" spans="1:13">
      <c r="A99" s="113" t="s">
        <v>715</v>
      </c>
      <c r="B99" s="113" t="s">
        <v>716</v>
      </c>
      <c r="C99" s="114">
        <v>5</v>
      </c>
      <c r="D99" s="114">
        <v>2</v>
      </c>
      <c r="E99" s="114">
        <v>0.75</v>
      </c>
      <c r="F99" s="114">
        <v>6.3</v>
      </c>
      <c r="G99" s="114">
        <v>0</v>
      </c>
      <c r="H99" s="114">
        <v>5</v>
      </c>
      <c r="I99" s="114">
        <v>19.05</v>
      </c>
      <c r="J99" s="91">
        <v>39</v>
      </c>
      <c r="K99" s="122">
        <f>I99+J99</f>
        <v>58.05</v>
      </c>
      <c r="L99" s="113" t="s">
        <v>63</v>
      </c>
      <c r="M99" s="113" t="s">
        <v>709</v>
      </c>
    </row>
  </sheetData>
  <autoFilter ref="A46:K79" xr:uid="{EDB6BEB0-AD15-4442-BD9A-E1242A317DAC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47:K79">
      <sortCondition descending="1" ref="K46:K79"/>
    </sortState>
  </autoFilter>
  <mergeCells count="4">
    <mergeCell ref="C4:H4"/>
    <mergeCell ref="C46:H46"/>
    <mergeCell ref="C87:H87"/>
    <mergeCell ref="C95:H9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6CCD-9614-43CF-93DA-EC4E4A16E59B}">
  <dimension ref="A5:M17"/>
  <sheetViews>
    <sheetView zoomScale="55" zoomScaleNormal="55" workbookViewId="0">
      <selection activeCell="I12" sqref="I12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2" width="12.83203125" style="112" customWidth="1"/>
    <col min="13" max="16384" width="8.83203125" style="112"/>
  </cols>
  <sheetData>
    <row r="5" spans="1:13" ht="63.2" customHeight="1">
      <c r="A5" s="88" t="s">
        <v>0</v>
      </c>
      <c r="B5" s="88" t="s">
        <v>1</v>
      </c>
      <c r="C5" s="193" t="s">
        <v>2</v>
      </c>
      <c r="D5" s="194"/>
      <c r="E5" s="194"/>
      <c r="F5" s="194"/>
      <c r="G5" s="194"/>
      <c r="H5" s="195"/>
      <c r="I5" s="88" t="s">
        <v>3</v>
      </c>
      <c r="J5" s="88" t="s">
        <v>4</v>
      </c>
      <c r="K5" s="89" t="s">
        <v>5</v>
      </c>
    </row>
    <row r="6" spans="1:13" ht="30" customHeight="1">
      <c r="A6" s="113" t="s">
        <v>717</v>
      </c>
      <c r="B6" s="113" t="s">
        <v>718</v>
      </c>
      <c r="C6" s="114">
        <v>4.5</v>
      </c>
      <c r="D6" s="114">
        <v>0</v>
      </c>
      <c r="E6" s="114">
        <v>2</v>
      </c>
      <c r="F6" s="114">
        <v>10</v>
      </c>
      <c r="G6" s="114">
        <v>0</v>
      </c>
      <c r="H6" s="114">
        <v>5</v>
      </c>
      <c r="I6" s="114">
        <v>21.5</v>
      </c>
      <c r="J6" s="108">
        <v>39</v>
      </c>
      <c r="K6" s="98">
        <f t="shared" ref="K6:K17" si="0">I6+J6</f>
        <v>60.5</v>
      </c>
      <c r="L6" s="113" t="s">
        <v>63</v>
      </c>
      <c r="M6" s="113" t="s">
        <v>719</v>
      </c>
    </row>
    <row r="7" spans="1:13" ht="30" customHeight="1">
      <c r="A7" s="113" t="s">
        <v>720</v>
      </c>
      <c r="B7" s="113" t="s">
        <v>721</v>
      </c>
      <c r="C7" s="114">
        <v>5</v>
      </c>
      <c r="D7" s="114">
        <v>1.5</v>
      </c>
      <c r="E7" s="114">
        <v>2</v>
      </c>
      <c r="F7" s="114">
        <v>8.6999999999999993</v>
      </c>
      <c r="G7" s="114">
        <v>0.75</v>
      </c>
      <c r="H7" s="114">
        <v>5</v>
      </c>
      <c r="I7" s="114">
        <v>22.95</v>
      </c>
      <c r="J7" s="108">
        <v>37.5</v>
      </c>
      <c r="K7" s="98">
        <f t="shared" si="0"/>
        <v>60.45</v>
      </c>
      <c r="L7" s="113" t="s">
        <v>63</v>
      </c>
      <c r="M7" s="113" t="s">
        <v>719</v>
      </c>
    </row>
    <row r="8" spans="1:13" ht="30" customHeight="1">
      <c r="A8" s="113" t="s">
        <v>722</v>
      </c>
      <c r="B8" s="113" t="s">
        <v>723</v>
      </c>
      <c r="C8" s="114">
        <v>5</v>
      </c>
      <c r="D8" s="114">
        <v>0</v>
      </c>
      <c r="E8" s="114">
        <v>0.75</v>
      </c>
      <c r="F8" s="114">
        <v>6.93</v>
      </c>
      <c r="G8" s="114">
        <v>0</v>
      </c>
      <c r="H8" s="114">
        <v>5</v>
      </c>
      <c r="I8" s="114">
        <v>17.68</v>
      </c>
      <c r="J8" s="90">
        <v>40.5</v>
      </c>
      <c r="K8" s="98">
        <f t="shared" si="0"/>
        <v>58.18</v>
      </c>
      <c r="L8" s="113" t="s">
        <v>63</v>
      </c>
      <c r="M8" s="113" t="s">
        <v>719</v>
      </c>
    </row>
    <row r="9" spans="1:13" ht="30" customHeight="1">
      <c r="A9" s="113" t="s">
        <v>724</v>
      </c>
      <c r="B9" s="113" t="s">
        <v>725</v>
      </c>
      <c r="C9" s="114">
        <v>0</v>
      </c>
      <c r="D9" s="114">
        <v>0</v>
      </c>
      <c r="E9" s="114">
        <v>1.5</v>
      </c>
      <c r="F9" s="116">
        <v>10</v>
      </c>
      <c r="G9" s="114">
        <v>4.25</v>
      </c>
      <c r="H9" s="114">
        <v>5</v>
      </c>
      <c r="I9" s="114">
        <v>20.75</v>
      </c>
      <c r="J9" s="90">
        <v>36.5</v>
      </c>
      <c r="K9" s="98">
        <f t="shared" si="0"/>
        <v>57.25</v>
      </c>
      <c r="L9" s="113" t="s">
        <v>63</v>
      </c>
      <c r="M9" s="113" t="s">
        <v>719</v>
      </c>
    </row>
    <row r="10" spans="1:13" ht="30" customHeight="1">
      <c r="A10" s="113" t="s">
        <v>726</v>
      </c>
      <c r="B10" s="113" t="s">
        <v>727</v>
      </c>
      <c r="C10" s="114">
        <v>5</v>
      </c>
      <c r="D10" s="114">
        <v>2</v>
      </c>
      <c r="E10" s="114">
        <v>0.75</v>
      </c>
      <c r="F10" s="114">
        <v>10</v>
      </c>
      <c r="G10" s="114">
        <v>0</v>
      </c>
      <c r="H10" s="114">
        <v>5</v>
      </c>
      <c r="I10" s="114">
        <v>22.75</v>
      </c>
      <c r="J10" s="90">
        <v>33</v>
      </c>
      <c r="K10" s="98">
        <f t="shared" si="0"/>
        <v>55.75</v>
      </c>
      <c r="L10" s="113" t="s">
        <v>63</v>
      </c>
      <c r="M10" s="113" t="s">
        <v>719</v>
      </c>
    </row>
    <row r="11" spans="1:13" ht="30" customHeight="1">
      <c r="A11" s="113" t="s">
        <v>728</v>
      </c>
      <c r="B11" s="113" t="s">
        <v>729</v>
      </c>
      <c r="C11" s="114">
        <v>4.25</v>
      </c>
      <c r="D11" s="114">
        <v>0</v>
      </c>
      <c r="E11" s="114">
        <v>0.75</v>
      </c>
      <c r="F11" s="114">
        <v>8.1</v>
      </c>
      <c r="G11" s="114">
        <v>0</v>
      </c>
      <c r="H11" s="114">
        <v>5</v>
      </c>
      <c r="I11" s="114">
        <v>18.100000000000001</v>
      </c>
      <c r="J11" s="90">
        <v>35.5</v>
      </c>
      <c r="K11" s="98">
        <f t="shared" si="0"/>
        <v>53.6</v>
      </c>
      <c r="L11" s="113" t="s">
        <v>63</v>
      </c>
      <c r="M11" s="113" t="s">
        <v>719</v>
      </c>
    </row>
    <row r="12" spans="1:13" ht="30" customHeight="1">
      <c r="A12" s="113" t="s">
        <v>730</v>
      </c>
      <c r="B12" s="113" t="s">
        <v>731</v>
      </c>
      <c r="C12" s="114">
        <v>1</v>
      </c>
      <c r="D12" s="114">
        <v>0</v>
      </c>
      <c r="E12" s="114">
        <v>0.75</v>
      </c>
      <c r="F12" s="114">
        <v>8.3000000000000007</v>
      </c>
      <c r="G12" s="114">
        <v>0</v>
      </c>
      <c r="H12" s="114">
        <v>5</v>
      </c>
      <c r="I12" s="114">
        <v>15.05</v>
      </c>
      <c r="J12" s="90">
        <v>38</v>
      </c>
      <c r="K12" s="98">
        <f t="shared" si="0"/>
        <v>53.05</v>
      </c>
      <c r="L12" s="113" t="s">
        <v>63</v>
      </c>
      <c r="M12" s="113" t="s">
        <v>719</v>
      </c>
    </row>
    <row r="13" spans="1:13" ht="30" customHeight="1">
      <c r="A13" s="113" t="s">
        <v>732</v>
      </c>
      <c r="B13" s="113" t="s">
        <v>733</v>
      </c>
      <c r="C13" s="114">
        <v>2.5</v>
      </c>
      <c r="D13" s="114">
        <v>2</v>
      </c>
      <c r="E13" s="114">
        <v>0.75</v>
      </c>
      <c r="F13" s="114">
        <v>8.1999999999999993</v>
      </c>
      <c r="G13" s="114">
        <v>1.2</v>
      </c>
      <c r="H13" s="114">
        <v>5</v>
      </c>
      <c r="I13" s="114">
        <v>19.649999999999999</v>
      </c>
      <c r="J13" s="92">
        <v>30.5</v>
      </c>
      <c r="K13" s="98">
        <f t="shared" si="0"/>
        <v>50.15</v>
      </c>
      <c r="L13" s="113" t="s">
        <v>63</v>
      </c>
      <c r="M13" s="113" t="s">
        <v>719</v>
      </c>
    </row>
    <row r="14" spans="1:13" ht="30" customHeight="1">
      <c r="A14" s="113" t="s">
        <v>734</v>
      </c>
      <c r="B14" s="113" t="s">
        <v>735</v>
      </c>
      <c r="C14" s="114">
        <v>5</v>
      </c>
      <c r="D14" s="114">
        <v>0.5</v>
      </c>
      <c r="E14" s="114">
        <v>0.75</v>
      </c>
      <c r="F14" s="114">
        <v>7.5</v>
      </c>
      <c r="G14" s="114">
        <v>0</v>
      </c>
      <c r="H14" s="114">
        <v>5</v>
      </c>
      <c r="I14" s="114">
        <v>18.75</v>
      </c>
      <c r="J14" s="90">
        <v>30.5</v>
      </c>
      <c r="K14" s="98">
        <f t="shared" si="0"/>
        <v>49.25</v>
      </c>
      <c r="L14" s="113" t="s">
        <v>63</v>
      </c>
      <c r="M14" s="113" t="s">
        <v>719</v>
      </c>
    </row>
    <row r="15" spans="1:13" ht="30" customHeight="1">
      <c r="A15" s="113" t="s">
        <v>736</v>
      </c>
      <c r="B15" s="113" t="s">
        <v>737</v>
      </c>
      <c r="C15" s="114">
        <v>3</v>
      </c>
      <c r="D15" s="114">
        <v>0</v>
      </c>
      <c r="E15" s="114">
        <v>2</v>
      </c>
      <c r="F15" s="114">
        <v>7.5</v>
      </c>
      <c r="G15" s="114">
        <v>0</v>
      </c>
      <c r="H15" s="114">
        <v>5</v>
      </c>
      <c r="I15" s="114">
        <v>17.5</v>
      </c>
      <c r="J15" s="90">
        <v>31.5</v>
      </c>
      <c r="K15" s="98">
        <f t="shared" si="0"/>
        <v>49</v>
      </c>
      <c r="L15" s="113" t="s">
        <v>63</v>
      </c>
      <c r="M15" s="113" t="s">
        <v>719</v>
      </c>
    </row>
    <row r="16" spans="1:13" ht="30" customHeight="1">
      <c r="A16" s="113" t="s">
        <v>738</v>
      </c>
      <c r="B16" s="113" t="s">
        <v>739</v>
      </c>
      <c r="C16" s="114">
        <v>5</v>
      </c>
      <c r="D16" s="114">
        <v>0</v>
      </c>
      <c r="E16" s="114">
        <v>0.75</v>
      </c>
      <c r="F16" s="114">
        <v>8</v>
      </c>
      <c r="G16" s="114">
        <v>0</v>
      </c>
      <c r="H16" s="114">
        <v>5</v>
      </c>
      <c r="I16" s="114">
        <v>18.75</v>
      </c>
      <c r="J16" s="90">
        <v>28.5</v>
      </c>
      <c r="K16" s="98">
        <f t="shared" si="0"/>
        <v>47.25</v>
      </c>
      <c r="L16" s="113" t="s">
        <v>63</v>
      </c>
      <c r="M16" s="113" t="s">
        <v>719</v>
      </c>
    </row>
    <row r="17" spans="1:13" ht="30" customHeight="1">
      <c r="A17" s="113" t="s">
        <v>740</v>
      </c>
      <c r="B17" s="113" t="s">
        <v>741</v>
      </c>
      <c r="C17" s="114">
        <v>4.25</v>
      </c>
      <c r="D17" s="114">
        <v>0</v>
      </c>
      <c r="E17" s="114">
        <v>0.75</v>
      </c>
      <c r="F17" s="114">
        <v>6</v>
      </c>
      <c r="G17" s="114">
        <v>0</v>
      </c>
      <c r="H17" s="114">
        <v>5</v>
      </c>
      <c r="I17" s="114">
        <v>16</v>
      </c>
      <c r="J17" s="90">
        <v>30.5</v>
      </c>
      <c r="K17" s="98">
        <f t="shared" si="0"/>
        <v>46.5</v>
      </c>
      <c r="L17" s="113" t="s">
        <v>63</v>
      </c>
      <c r="M17" s="113" t="s">
        <v>719</v>
      </c>
    </row>
  </sheetData>
  <autoFilter ref="A5:K17" xr:uid="{17686CCD-9614-43CF-93DA-EC4E4A16E59B}">
    <filterColumn colId="2" showButton="0"/>
    <filterColumn colId="3" showButton="0"/>
    <filterColumn colId="4" showButton="0"/>
    <filterColumn colId="5" showButton="0"/>
    <filterColumn colId="6" showButton="0"/>
    <sortState xmlns:xlrd2="http://schemas.microsoft.com/office/spreadsheetml/2017/richdata2" ref="A6:K17">
      <sortCondition descending="1" ref="K5:K17"/>
    </sortState>
  </autoFilter>
  <mergeCells count="1">
    <mergeCell ref="C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9363-86E1-41CA-AC82-4D9533CCFB9B}">
  <dimension ref="A5:N36"/>
  <sheetViews>
    <sheetView zoomScale="55" zoomScaleNormal="55" workbookViewId="0">
      <selection activeCell="D34" sqref="D34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8" width="12.83203125" style="112" customWidth="1"/>
    <col min="9" max="9" width="36.5" style="112" customWidth="1"/>
    <col min="10" max="13" width="12.83203125" style="112" customWidth="1"/>
    <col min="14" max="16384" width="8.83203125" style="112"/>
  </cols>
  <sheetData>
    <row r="5" spans="1:14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4" ht="30" customHeight="1">
      <c r="A6" s="113" t="s">
        <v>742</v>
      </c>
      <c r="B6" s="113" t="s">
        <v>743</v>
      </c>
      <c r="C6" s="114">
        <v>1</v>
      </c>
      <c r="D6" s="114">
        <v>1.5</v>
      </c>
      <c r="E6" s="114">
        <v>1</v>
      </c>
      <c r="F6" s="114">
        <v>7.7</v>
      </c>
      <c r="G6" s="114">
        <v>0</v>
      </c>
      <c r="H6" s="114">
        <v>5</v>
      </c>
      <c r="I6" s="160">
        <f>C6+D6+E6+F6+H6</f>
        <v>16.2</v>
      </c>
      <c r="J6" s="129" t="s">
        <v>143</v>
      </c>
      <c r="K6" s="118" t="e">
        <f t="shared" ref="K6:K33" si="0">I6+J6</f>
        <v>#VALUE!</v>
      </c>
      <c r="L6" s="113" t="s">
        <v>63</v>
      </c>
      <c r="M6" s="113" t="s">
        <v>744</v>
      </c>
      <c r="N6" s="112">
        <v>1</v>
      </c>
    </row>
    <row r="7" spans="1:14" ht="30" customHeight="1">
      <c r="A7" s="113" t="s">
        <v>745</v>
      </c>
      <c r="B7" s="113" t="s">
        <v>746</v>
      </c>
      <c r="C7" s="114">
        <v>5</v>
      </c>
      <c r="D7" s="114">
        <v>0</v>
      </c>
      <c r="E7" s="114">
        <v>2</v>
      </c>
      <c r="F7" s="114">
        <v>9.9</v>
      </c>
      <c r="G7" s="114">
        <v>0</v>
      </c>
      <c r="H7" s="114">
        <v>5</v>
      </c>
      <c r="I7" s="160">
        <f t="shared" ref="I7:I33" si="1">C7+D7+E7+F7+H7</f>
        <v>21.9</v>
      </c>
      <c r="J7" s="90">
        <v>41.5</v>
      </c>
      <c r="K7" s="118">
        <f t="shared" si="0"/>
        <v>63.4</v>
      </c>
      <c r="L7" s="113" t="s">
        <v>63</v>
      </c>
      <c r="M7" s="113" t="s">
        <v>744</v>
      </c>
      <c r="N7" s="112">
        <v>2</v>
      </c>
    </row>
    <row r="8" spans="1:14" ht="30" customHeight="1">
      <c r="A8" s="113" t="s">
        <v>747</v>
      </c>
      <c r="B8" s="113" t="s">
        <v>748</v>
      </c>
      <c r="C8" s="114">
        <v>3.25</v>
      </c>
      <c r="D8" s="114">
        <v>0</v>
      </c>
      <c r="E8" s="114">
        <v>2</v>
      </c>
      <c r="F8" s="114">
        <v>8.4</v>
      </c>
      <c r="G8" s="114">
        <v>0</v>
      </c>
      <c r="H8" s="114">
        <v>5</v>
      </c>
      <c r="I8" s="160">
        <f t="shared" si="1"/>
        <v>18.649999999999999</v>
      </c>
      <c r="J8" s="90">
        <v>42.5</v>
      </c>
      <c r="K8" s="118">
        <f t="shared" si="0"/>
        <v>61.15</v>
      </c>
      <c r="L8" s="113" t="s">
        <v>63</v>
      </c>
      <c r="M8" s="113" t="s">
        <v>744</v>
      </c>
      <c r="N8" s="112">
        <v>3</v>
      </c>
    </row>
    <row r="9" spans="1:14" ht="30" customHeight="1">
      <c r="A9" s="113" t="s">
        <v>749</v>
      </c>
      <c r="B9" s="113" t="s">
        <v>750</v>
      </c>
      <c r="C9" s="114">
        <v>5</v>
      </c>
      <c r="D9" s="114">
        <v>1</v>
      </c>
      <c r="E9" s="114">
        <v>0.75</v>
      </c>
      <c r="F9" s="114">
        <v>7.86</v>
      </c>
      <c r="G9" s="114">
        <v>0</v>
      </c>
      <c r="H9" s="114">
        <v>5</v>
      </c>
      <c r="I9" s="160">
        <f t="shared" si="1"/>
        <v>19.61</v>
      </c>
      <c r="J9" s="108">
        <v>41.5</v>
      </c>
      <c r="K9" s="118">
        <f t="shared" si="0"/>
        <v>61.11</v>
      </c>
      <c r="L9" s="113" t="s">
        <v>63</v>
      </c>
      <c r="M9" s="113" t="s">
        <v>744</v>
      </c>
      <c r="N9" s="112">
        <v>4</v>
      </c>
    </row>
    <row r="10" spans="1:14" ht="30" customHeight="1">
      <c r="A10" s="113" t="s">
        <v>751</v>
      </c>
      <c r="B10" s="113" t="s">
        <v>752</v>
      </c>
      <c r="C10" s="114">
        <v>1.75</v>
      </c>
      <c r="D10" s="114">
        <v>1</v>
      </c>
      <c r="E10" s="114">
        <v>2</v>
      </c>
      <c r="F10" s="114">
        <v>7.8</v>
      </c>
      <c r="G10" s="114">
        <v>0</v>
      </c>
      <c r="H10" s="114">
        <v>5</v>
      </c>
      <c r="I10" s="160">
        <f t="shared" si="1"/>
        <v>17.55</v>
      </c>
      <c r="J10" s="112">
        <v>43</v>
      </c>
      <c r="K10" s="118">
        <f t="shared" si="0"/>
        <v>60.55</v>
      </c>
      <c r="L10" s="113" t="s">
        <v>63</v>
      </c>
      <c r="M10" s="113" t="s">
        <v>744</v>
      </c>
      <c r="N10" s="112">
        <v>5</v>
      </c>
    </row>
    <row r="11" spans="1:14" ht="30" customHeight="1">
      <c r="A11" s="113" t="s">
        <v>753</v>
      </c>
      <c r="B11" s="113" t="s">
        <v>754</v>
      </c>
      <c r="C11" s="114">
        <v>5</v>
      </c>
      <c r="D11" s="114">
        <v>1</v>
      </c>
      <c r="E11" s="114">
        <v>2</v>
      </c>
      <c r="F11" s="114">
        <v>8.44</v>
      </c>
      <c r="G11" s="114">
        <v>0</v>
      </c>
      <c r="H11" s="114">
        <v>5</v>
      </c>
      <c r="I11" s="160">
        <f t="shared" si="1"/>
        <v>21.439999999999998</v>
      </c>
      <c r="J11" s="90">
        <v>39</v>
      </c>
      <c r="K11" s="118">
        <f t="shared" si="0"/>
        <v>60.44</v>
      </c>
      <c r="L11" s="113" t="s">
        <v>63</v>
      </c>
      <c r="M11" s="113" t="s">
        <v>744</v>
      </c>
      <c r="N11" s="112">
        <v>6</v>
      </c>
    </row>
    <row r="12" spans="1:14" ht="30" customHeight="1">
      <c r="A12" s="113" t="s">
        <v>755</v>
      </c>
      <c r="B12" s="113" t="s">
        <v>756</v>
      </c>
      <c r="C12" s="114">
        <v>5</v>
      </c>
      <c r="D12" s="114">
        <v>2</v>
      </c>
      <c r="E12" s="114">
        <v>0.75</v>
      </c>
      <c r="F12" s="114">
        <v>7.96</v>
      </c>
      <c r="G12" s="114">
        <v>0</v>
      </c>
      <c r="H12" s="114">
        <v>5</v>
      </c>
      <c r="I12" s="160">
        <f t="shared" si="1"/>
        <v>20.71</v>
      </c>
      <c r="J12" s="91">
        <v>39.5</v>
      </c>
      <c r="K12" s="118">
        <f t="shared" si="0"/>
        <v>60.21</v>
      </c>
      <c r="L12" s="113" t="s">
        <v>63</v>
      </c>
      <c r="M12" s="113" t="s">
        <v>744</v>
      </c>
      <c r="N12" s="112">
        <v>7</v>
      </c>
    </row>
    <row r="13" spans="1:14" ht="30" customHeight="1">
      <c r="A13" s="113" t="s">
        <v>757</v>
      </c>
      <c r="B13" s="113" t="s">
        <v>758</v>
      </c>
      <c r="C13" s="114">
        <v>2</v>
      </c>
      <c r="D13" s="114">
        <v>0</v>
      </c>
      <c r="E13" s="114">
        <v>2</v>
      </c>
      <c r="F13" s="114">
        <v>9.33</v>
      </c>
      <c r="G13" s="114">
        <v>0</v>
      </c>
      <c r="H13" s="114">
        <v>5</v>
      </c>
      <c r="I13" s="160">
        <f t="shared" si="1"/>
        <v>18.329999999999998</v>
      </c>
      <c r="J13" s="90">
        <v>41.5</v>
      </c>
      <c r="K13" s="118">
        <f t="shared" si="0"/>
        <v>59.83</v>
      </c>
      <c r="L13" s="113" t="s">
        <v>63</v>
      </c>
      <c r="M13" s="113" t="s">
        <v>744</v>
      </c>
      <c r="N13" s="112">
        <v>8</v>
      </c>
    </row>
    <row r="14" spans="1:14" ht="30" customHeight="1">
      <c r="A14" s="113" t="s">
        <v>759</v>
      </c>
      <c r="B14" s="113" t="s">
        <v>760</v>
      </c>
      <c r="C14" s="114">
        <v>5</v>
      </c>
      <c r="D14" s="114">
        <v>0.5</v>
      </c>
      <c r="E14" s="114">
        <v>1</v>
      </c>
      <c r="F14" s="114">
        <v>7.6</v>
      </c>
      <c r="G14" s="114">
        <v>0</v>
      </c>
      <c r="H14" s="114">
        <v>5</v>
      </c>
      <c r="I14" s="160">
        <f t="shared" si="1"/>
        <v>19.100000000000001</v>
      </c>
      <c r="J14" s="90">
        <v>40</v>
      </c>
      <c r="K14" s="118">
        <f t="shared" si="0"/>
        <v>59.1</v>
      </c>
      <c r="L14" s="113" t="s">
        <v>63</v>
      </c>
      <c r="M14" s="113" t="s">
        <v>744</v>
      </c>
      <c r="N14" s="112">
        <v>9</v>
      </c>
    </row>
    <row r="15" spans="1:14" ht="30" customHeight="1">
      <c r="A15" s="113" t="s">
        <v>761</v>
      </c>
      <c r="B15" s="113" t="s">
        <v>762</v>
      </c>
      <c r="C15" s="114">
        <v>5</v>
      </c>
      <c r="D15" s="114">
        <v>0</v>
      </c>
      <c r="E15" s="114">
        <v>2</v>
      </c>
      <c r="F15" s="114">
        <v>8.5500000000000007</v>
      </c>
      <c r="G15" s="114">
        <v>0</v>
      </c>
      <c r="H15" s="114">
        <v>5</v>
      </c>
      <c r="I15" s="160">
        <f t="shared" si="1"/>
        <v>20.55</v>
      </c>
      <c r="J15" s="90">
        <v>38.5</v>
      </c>
      <c r="K15" s="118">
        <f t="shared" si="0"/>
        <v>59.05</v>
      </c>
      <c r="L15" s="113" t="s">
        <v>63</v>
      </c>
      <c r="M15" s="113" t="s">
        <v>744</v>
      </c>
      <c r="N15" s="112">
        <v>10</v>
      </c>
    </row>
    <row r="16" spans="1:14" ht="30" customHeight="1">
      <c r="A16" s="113" t="s">
        <v>763</v>
      </c>
      <c r="B16" s="113" t="s">
        <v>764</v>
      </c>
      <c r="C16" s="114">
        <v>5</v>
      </c>
      <c r="D16" s="114">
        <v>1</v>
      </c>
      <c r="E16" s="114">
        <v>2</v>
      </c>
      <c r="F16" s="114">
        <v>9.4</v>
      </c>
      <c r="G16" s="114">
        <v>0</v>
      </c>
      <c r="H16" s="114">
        <v>5</v>
      </c>
      <c r="I16" s="160">
        <f t="shared" si="1"/>
        <v>22.4</v>
      </c>
      <c r="J16" s="91">
        <v>36.5</v>
      </c>
      <c r="K16" s="118">
        <f t="shared" si="0"/>
        <v>58.9</v>
      </c>
      <c r="L16" s="113" t="s">
        <v>63</v>
      </c>
      <c r="M16" s="113" t="s">
        <v>744</v>
      </c>
      <c r="N16" s="112">
        <v>11</v>
      </c>
    </row>
    <row r="17" spans="1:14" ht="30" customHeight="1">
      <c r="A17" s="113" t="s">
        <v>765</v>
      </c>
      <c r="B17" s="113" t="s">
        <v>766</v>
      </c>
      <c r="C17" s="114">
        <v>5</v>
      </c>
      <c r="D17" s="114">
        <v>2</v>
      </c>
      <c r="E17" s="114">
        <v>1.5</v>
      </c>
      <c r="F17" s="114">
        <v>8.5</v>
      </c>
      <c r="G17" s="114">
        <v>0</v>
      </c>
      <c r="H17" s="114">
        <v>5</v>
      </c>
      <c r="I17" s="160">
        <f t="shared" si="1"/>
        <v>22</v>
      </c>
      <c r="J17" s="90">
        <v>36.5</v>
      </c>
      <c r="K17" s="118">
        <f t="shared" si="0"/>
        <v>58.5</v>
      </c>
      <c r="L17" s="113" t="s">
        <v>63</v>
      </c>
      <c r="M17" s="113" t="s">
        <v>744</v>
      </c>
      <c r="N17" s="112">
        <v>12</v>
      </c>
    </row>
    <row r="18" spans="1:14" ht="30" customHeight="1">
      <c r="A18" s="113" t="s">
        <v>767</v>
      </c>
      <c r="B18" s="113" t="s">
        <v>768</v>
      </c>
      <c r="C18" s="114">
        <v>5</v>
      </c>
      <c r="D18" s="114">
        <v>2</v>
      </c>
      <c r="E18" s="114">
        <v>1</v>
      </c>
      <c r="F18" s="114">
        <v>8.94</v>
      </c>
      <c r="G18" s="114">
        <v>0</v>
      </c>
      <c r="H18" s="114">
        <v>5</v>
      </c>
      <c r="I18" s="160">
        <f t="shared" si="1"/>
        <v>21.939999999999998</v>
      </c>
      <c r="J18" s="90">
        <v>36.5</v>
      </c>
      <c r="K18" s="118">
        <f t="shared" si="0"/>
        <v>58.44</v>
      </c>
      <c r="L18" s="113" t="s">
        <v>63</v>
      </c>
      <c r="M18" s="113" t="s">
        <v>744</v>
      </c>
      <c r="N18" s="112">
        <v>13</v>
      </c>
    </row>
    <row r="19" spans="1:14" ht="30" customHeight="1">
      <c r="A19" s="113" t="s">
        <v>769</v>
      </c>
      <c r="B19" s="113" t="s">
        <v>770</v>
      </c>
      <c r="C19" s="114">
        <v>5</v>
      </c>
      <c r="D19" s="114">
        <v>0</v>
      </c>
      <c r="E19" s="114">
        <v>2</v>
      </c>
      <c r="F19" s="114">
        <v>8.4499999999999993</v>
      </c>
      <c r="G19" s="114">
        <v>0</v>
      </c>
      <c r="H19" s="114">
        <v>5</v>
      </c>
      <c r="I19" s="160">
        <f t="shared" si="1"/>
        <v>20.45</v>
      </c>
      <c r="J19" s="91">
        <v>37</v>
      </c>
      <c r="K19" s="118">
        <f t="shared" si="0"/>
        <v>57.45</v>
      </c>
      <c r="L19" s="113" t="s">
        <v>63</v>
      </c>
      <c r="M19" s="113" t="s">
        <v>744</v>
      </c>
      <c r="N19" s="112">
        <v>14</v>
      </c>
    </row>
    <row r="20" spans="1:14" ht="30" customHeight="1">
      <c r="A20" s="113" t="s">
        <v>771</v>
      </c>
      <c r="B20" s="113" t="s">
        <v>772</v>
      </c>
      <c r="C20" s="114">
        <v>5</v>
      </c>
      <c r="D20" s="114">
        <v>1.5</v>
      </c>
      <c r="E20" s="114">
        <v>2</v>
      </c>
      <c r="F20" s="114">
        <v>8.5</v>
      </c>
      <c r="G20" s="114">
        <v>0</v>
      </c>
      <c r="H20" s="114">
        <v>5</v>
      </c>
      <c r="I20" s="160">
        <f t="shared" si="1"/>
        <v>22</v>
      </c>
      <c r="J20" s="90">
        <v>35</v>
      </c>
      <c r="K20" s="118">
        <f t="shared" si="0"/>
        <v>57</v>
      </c>
      <c r="L20" s="113" t="s">
        <v>63</v>
      </c>
      <c r="M20" s="113" t="s">
        <v>744</v>
      </c>
      <c r="N20" s="112">
        <v>15</v>
      </c>
    </row>
    <row r="21" spans="1:14" ht="30" customHeight="1">
      <c r="A21" s="113" t="s">
        <v>773</v>
      </c>
      <c r="B21" s="113" t="s">
        <v>774</v>
      </c>
      <c r="C21" s="114">
        <v>5</v>
      </c>
      <c r="D21" s="114">
        <v>1</v>
      </c>
      <c r="E21" s="114">
        <v>1.5</v>
      </c>
      <c r="F21" s="114">
        <v>9.4</v>
      </c>
      <c r="G21" s="114">
        <v>0</v>
      </c>
      <c r="H21" s="114">
        <v>5</v>
      </c>
      <c r="I21" s="160">
        <f t="shared" si="1"/>
        <v>21.9</v>
      </c>
      <c r="J21" s="90">
        <v>35</v>
      </c>
      <c r="K21" s="118">
        <f t="shared" si="0"/>
        <v>56.9</v>
      </c>
      <c r="L21" s="113" t="s">
        <v>63</v>
      </c>
      <c r="M21" s="113" t="s">
        <v>744</v>
      </c>
      <c r="N21" s="112">
        <v>16</v>
      </c>
    </row>
    <row r="22" spans="1:14" ht="30" customHeight="1">
      <c r="A22" s="113" t="s">
        <v>775</v>
      </c>
      <c r="B22" s="113" t="s">
        <v>776</v>
      </c>
      <c r="C22" s="114">
        <v>1</v>
      </c>
      <c r="D22" s="114">
        <v>0.5</v>
      </c>
      <c r="E22" s="114">
        <v>1</v>
      </c>
      <c r="F22" s="114">
        <v>7.4</v>
      </c>
      <c r="G22" s="114">
        <v>0</v>
      </c>
      <c r="H22" s="114">
        <v>5</v>
      </c>
      <c r="I22" s="160">
        <f t="shared" si="1"/>
        <v>14.9</v>
      </c>
      <c r="J22" s="90">
        <v>41.5</v>
      </c>
      <c r="K22" s="118">
        <f t="shared" si="0"/>
        <v>56.4</v>
      </c>
      <c r="L22" s="113" t="s">
        <v>63</v>
      </c>
      <c r="M22" s="113" t="s">
        <v>744</v>
      </c>
      <c r="N22" s="112">
        <v>17</v>
      </c>
    </row>
    <row r="23" spans="1:14" ht="30" customHeight="1">
      <c r="A23" s="113" t="s">
        <v>777</v>
      </c>
      <c r="B23" s="113" t="s">
        <v>778</v>
      </c>
      <c r="C23" s="114">
        <v>4</v>
      </c>
      <c r="D23" s="114">
        <v>0</v>
      </c>
      <c r="E23" s="114">
        <v>1</v>
      </c>
      <c r="F23" s="114">
        <v>9.3000000000000007</v>
      </c>
      <c r="G23" s="114">
        <v>0</v>
      </c>
      <c r="H23" s="114">
        <v>5</v>
      </c>
      <c r="I23" s="160">
        <f t="shared" si="1"/>
        <v>19.3</v>
      </c>
      <c r="J23" s="90">
        <v>37</v>
      </c>
      <c r="K23" s="118">
        <f t="shared" si="0"/>
        <v>56.3</v>
      </c>
      <c r="L23" s="113" t="s">
        <v>63</v>
      </c>
      <c r="M23" s="113" t="s">
        <v>744</v>
      </c>
      <c r="N23" s="112">
        <v>18</v>
      </c>
    </row>
    <row r="24" spans="1:14" ht="30" customHeight="1">
      <c r="A24" s="113" t="s">
        <v>779</v>
      </c>
      <c r="B24" s="113" t="s">
        <v>780</v>
      </c>
      <c r="C24" s="114">
        <v>5</v>
      </c>
      <c r="D24" s="114">
        <v>0</v>
      </c>
      <c r="E24" s="114">
        <v>1.5</v>
      </c>
      <c r="F24" s="114">
        <v>8.6999999999999993</v>
      </c>
      <c r="G24" s="114">
        <v>0</v>
      </c>
      <c r="H24" s="114">
        <v>5</v>
      </c>
      <c r="I24" s="160">
        <f t="shared" si="1"/>
        <v>20.2</v>
      </c>
      <c r="J24" s="90">
        <v>36</v>
      </c>
      <c r="K24" s="118">
        <f t="shared" si="0"/>
        <v>56.2</v>
      </c>
      <c r="L24" s="113" t="s">
        <v>63</v>
      </c>
      <c r="M24" s="113" t="s">
        <v>744</v>
      </c>
      <c r="N24" s="112">
        <v>19</v>
      </c>
    </row>
    <row r="25" spans="1:14" ht="30" customHeight="1">
      <c r="A25" s="113" t="s">
        <v>781</v>
      </c>
      <c r="B25" s="113" t="s">
        <v>782</v>
      </c>
      <c r="C25" s="114">
        <v>5</v>
      </c>
      <c r="D25" s="114">
        <v>0.5</v>
      </c>
      <c r="E25" s="114">
        <v>2</v>
      </c>
      <c r="F25" s="114">
        <v>9.6</v>
      </c>
      <c r="G25" s="114">
        <v>0</v>
      </c>
      <c r="H25" s="114">
        <v>5</v>
      </c>
      <c r="I25" s="160">
        <f t="shared" si="1"/>
        <v>22.1</v>
      </c>
      <c r="J25" s="90">
        <v>34</v>
      </c>
      <c r="K25" s="118">
        <f t="shared" si="0"/>
        <v>56.1</v>
      </c>
      <c r="L25" s="113" t="s">
        <v>63</v>
      </c>
      <c r="M25" s="113" t="s">
        <v>744</v>
      </c>
      <c r="N25" s="112">
        <v>20</v>
      </c>
    </row>
    <row r="26" spans="1:14" ht="30" customHeight="1">
      <c r="A26" s="113" t="s">
        <v>783</v>
      </c>
      <c r="B26" s="113" t="s">
        <v>784</v>
      </c>
      <c r="C26" s="114">
        <v>5</v>
      </c>
      <c r="D26" s="114">
        <v>0.5</v>
      </c>
      <c r="E26" s="114">
        <v>2</v>
      </c>
      <c r="F26" s="114">
        <v>10</v>
      </c>
      <c r="G26" s="114">
        <v>0</v>
      </c>
      <c r="H26" s="114">
        <v>5</v>
      </c>
      <c r="I26" s="160">
        <f t="shared" si="1"/>
        <v>22.5</v>
      </c>
      <c r="J26" s="90">
        <v>33.5</v>
      </c>
      <c r="K26" s="118">
        <f t="shared" si="0"/>
        <v>56</v>
      </c>
      <c r="L26" s="113" t="s">
        <v>63</v>
      </c>
      <c r="M26" s="113" t="s">
        <v>744</v>
      </c>
      <c r="N26" s="112">
        <v>21</v>
      </c>
    </row>
    <row r="27" spans="1:14" ht="30" customHeight="1">
      <c r="A27" s="113" t="s">
        <v>785</v>
      </c>
      <c r="B27" s="113" t="s">
        <v>786</v>
      </c>
      <c r="C27" s="114">
        <v>5</v>
      </c>
      <c r="D27" s="114">
        <v>1</v>
      </c>
      <c r="E27" s="114">
        <v>2</v>
      </c>
      <c r="F27" s="114">
        <v>8.75</v>
      </c>
      <c r="G27" s="114">
        <v>0</v>
      </c>
      <c r="H27" s="114">
        <v>5</v>
      </c>
      <c r="I27" s="160">
        <f t="shared" si="1"/>
        <v>21.75</v>
      </c>
      <c r="J27" s="90">
        <v>33</v>
      </c>
      <c r="K27" s="118">
        <f t="shared" si="0"/>
        <v>54.75</v>
      </c>
      <c r="L27" s="113" t="s">
        <v>63</v>
      </c>
      <c r="M27" s="113" t="s">
        <v>744</v>
      </c>
      <c r="N27" s="112">
        <v>22</v>
      </c>
    </row>
    <row r="28" spans="1:14" ht="30" customHeight="1">
      <c r="A28" s="113" t="s">
        <v>787</v>
      </c>
      <c r="B28" s="113" t="s">
        <v>788</v>
      </c>
      <c r="C28" s="114">
        <v>5</v>
      </c>
      <c r="D28" s="114">
        <v>2</v>
      </c>
      <c r="E28" s="114">
        <v>0.75</v>
      </c>
      <c r="F28" s="114">
        <v>5</v>
      </c>
      <c r="G28" s="114">
        <v>0</v>
      </c>
      <c r="H28" s="114">
        <v>5</v>
      </c>
      <c r="I28" s="160">
        <f t="shared" si="1"/>
        <v>17.75</v>
      </c>
      <c r="J28" s="92">
        <v>37</v>
      </c>
      <c r="K28" s="118">
        <f t="shared" si="0"/>
        <v>54.75</v>
      </c>
      <c r="L28" s="113" t="s">
        <v>63</v>
      </c>
      <c r="M28" s="113" t="s">
        <v>744</v>
      </c>
      <c r="N28" s="112">
        <v>23</v>
      </c>
    </row>
    <row r="29" spans="1:14" ht="30" customHeight="1">
      <c r="A29" s="113" t="s">
        <v>789</v>
      </c>
      <c r="B29" s="113" t="s">
        <v>790</v>
      </c>
      <c r="C29" s="114">
        <v>5</v>
      </c>
      <c r="D29" s="114">
        <v>0</v>
      </c>
      <c r="E29" s="114">
        <v>2</v>
      </c>
      <c r="F29" s="114">
        <v>9</v>
      </c>
      <c r="G29" s="114">
        <v>0</v>
      </c>
      <c r="H29" s="114">
        <v>5</v>
      </c>
      <c r="I29" s="160">
        <f t="shared" si="1"/>
        <v>21</v>
      </c>
      <c r="J29" s="92">
        <v>32.5</v>
      </c>
      <c r="K29" s="118">
        <f t="shared" si="0"/>
        <v>53.5</v>
      </c>
      <c r="L29" s="113" t="s">
        <v>63</v>
      </c>
      <c r="M29" s="113" t="s">
        <v>744</v>
      </c>
      <c r="N29" s="112">
        <v>24</v>
      </c>
    </row>
    <row r="30" spans="1:14" ht="30" customHeight="1">
      <c r="A30" s="113" t="s">
        <v>791</v>
      </c>
      <c r="B30" s="113" t="s">
        <v>792</v>
      </c>
      <c r="C30" s="114">
        <v>2</v>
      </c>
      <c r="D30" s="114">
        <v>0.5</v>
      </c>
      <c r="E30" s="114">
        <v>0.75</v>
      </c>
      <c r="F30" s="114">
        <v>8.3000000000000007</v>
      </c>
      <c r="G30" s="114">
        <v>0</v>
      </c>
      <c r="H30" s="114">
        <v>5</v>
      </c>
      <c r="I30" s="160">
        <f t="shared" si="1"/>
        <v>16.55</v>
      </c>
      <c r="J30" s="90">
        <v>36</v>
      </c>
      <c r="K30" s="118">
        <f t="shared" si="0"/>
        <v>52.55</v>
      </c>
      <c r="L30" s="113" t="s">
        <v>63</v>
      </c>
      <c r="M30" s="113" t="s">
        <v>744</v>
      </c>
      <c r="N30" s="112">
        <v>25</v>
      </c>
    </row>
    <row r="31" spans="1:14" ht="30" customHeight="1">
      <c r="A31" s="113" t="s">
        <v>793</v>
      </c>
      <c r="B31" s="113" t="s">
        <v>794</v>
      </c>
      <c r="C31" s="114">
        <v>5</v>
      </c>
      <c r="D31" s="114">
        <v>0.5</v>
      </c>
      <c r="E31" s="114">
        <v>1.5</v>
      </c>
      <c r="F31" s="114">
        <v>7</v>
      </c>
      <c r="G31" s="114">
        <v>0</v>
      </c>
      <c r="H31" s="114">
        <v>5</v>
      </c>
      <c r="I31" s="160">
        <f t="shared" si="1"/>
        <v>19</v>
      </c>
      <c r="J31" s="90">
        <v>32</v>
      </c>
      <c r="K31" s="118">
        <f t="shared" si="0"/>
        <v>51</v>
      </c>
      <c r="L31" s="113" t="s">
        <v>63</v>
      </c>
      <c r="M31" s="113" t="s">
        <v>744</v>
      </c>
      <c r="N31" s="112">
        <v>26</v>
      </c>
    </row>
    <row r="32" spans="1:14" ht="30" customHeight="1">
      <c r="A32" s="113" t="s">
        <v>795</v>
      </c>
      <c r="B32" s="113" t="s">
        <v>796</v>
      </c>
      <c r="C32" s="114">
        <v>3</v>
      </c>
      <c r="D32" s="114">
        <v>0</v>
      </c>
      <c r="E32" s="114">
        <v>0.75</v>
      </c>
      <c r="F32" s="114">
        <v>7.5</v>
      </c>
      <c r="G32" s="114">
        <v>0</v>
      </c>
      <c r="H32" s="114">
        <v>5</v>
      </c>
      <c r="I32" s="160">
        <f t="shared" si="1"/>
        <v>16.25</v>
      </c>
      <c r="J32" s="90">
        <v>34</v>
      </c>
      <c r="K32" s="118">
        <f t="shared" si="0"/>
        <v>50.25</v>
      </c>
      <c r="L32" s="113" t="s">
        <v>63</v>
      </c>
      <c r="M32" s="113" t="s">
        <v>744</v>
      </c>
      <c r="N32" s="112">
        <v>27</v>
      </c>
    </row>
    <row r="33" spans="1:14" ht="30" customHeight="1">
      <c r="A33" s="113" t="s">
        <v>797</v>
      </c>
      <c r="B33" s="113" t="s">
        <v>798</v>
      </c>
      <c r="C33" s="114">
        <v>3</v>
      </c>
      <c r="D33" s="114">
        <v>0</v>
      </c>
      <c r="E33" s="114">
        <v>1</v>
      </c>
      <c r="F33" s="114">
        <v>8.43</v>
      </c>
      <c r="G33" s="114">
        <v>0</v>
      </c>
      <c r="H33" s="114">
        <v>5</v>
      </c>
      <c r="I33" s="160">
        <f t="shared" si="1"/>
        <v>17.43</v>
      </c>
      <c r="J33" s="91">
        <v>32.5</v>
      </c>
      <c r="K33" s="118">
        <f t="shared" si="0"/>
        <v>49.93</v>
      </c>
      <c r="L33" s="113" t="s">
        <v>63</v>
      </c>
      <c r="M33" s="113" t="s">
        <v>744</v>
      </c>
      <c r="N33" s="112">
        <v>28</v>
      </c>
    </row>
    <row r="34" spans="1:14">
      <c r="G34" s="180"/>
    </row>
    <row r="35" spans="1:14">
      <c r="G35" s="180"/>
      <c r="H35" s="175"/>
    </row>
    <row r="36" spans="1:14">
      <c r="G36" s="175"/>
    </row>
  </sheetData>
  <autoFilter ref="A5:K33" xr:uid="{857F9363-86E1-41CA-AC82-4D9533CCFB9B}"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C5:H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AB6D-AC27-479B-8E04-368D461FEFFA}">
  <dimension ref="A5:M23"/>
  <sheetViews>
    <sheetView topLeftCell="A4" zoomScale="55" zoomScaleNormal="55" workbookViewId="0">
      <selection activeCell="A10" sqref="A10:XFD10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13" width="12.83203125" style="112" customWidth="1"/>
    <col min="14" max="16384" width="8.83203125" style="112"/>
  </cols>
  <sheetData>
    <row r="5" spans="1:13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7"/>
      <c r="H5" s="198"/>
      <c r="I5" s="88" t="s">
        <v>3</v>
      </c>
      <c r="J5" s="88" t="s">
        <v>4</v>
      </c>
      <c r="K5" s="89" t="s">
        <v>5</v>
      </c>
    </row>
    <row r="6" spans="1:13" ht="30" customHeight="1">
      <c r="A6" s="98" t="s">
        <v>799</v>
      </c>
      <c r="B6" s="98" t="s">
        <v>800</v>
      </c>
      <c r="C6" s="116">
        <v>5</v>
      </c>
      <c r="D6" s="116">
        <v>3</v>
      </c>
      <c r="E6" s="116">
        <v>2</v>
      </c>
      <c r="F6" s="116">
        <v>8.5</v>
      </c>
      <c r="G6" s="116">
        <v>0</v>
      </c>
      <c r="H6" s="116">
        <v>5</v>
      </c>
      <c r="I6" s="116">
        <f>C6+D6+E6+F6+G6+H6</f>
        <v>23.5</v>
      </c>
      <c r="J6" s="91">
        <v>46</v>
      </c>
      <c r="K6" s="99">
        <f t="shared" ref="K6:K23" si="0">I6+J6</f>
        <v>69.5</v>
      </c>
      <c r="L6" s="98" t="s">
        <v>63</v>
      </c>
      <c r="M6" s="98" t="s">
        <v>801</v>
      </c>
    </row>
    <row r="7" spans="1:13" ht="30" customHeight="1">
      <c r="A7" s="98" t="s">
        <v>802</v>
      </c>
      <c r="B7" s="98" t="s">
        <v>803</v>
      </c>
      <c r="C7" s="116">
        <v>5</v>
      </c>
      <c r="D7" s="116">
        <v>0</v>
      </c>
      <c r="E7" s="116">
        <v>0.75</v>
      </c>
      <c r="F7" s="116">
        <v>8.1</v>
      </c>
      <c r="G7" s="116">
        <v>0</v>
      </c>
      <c r="H7" s="116">
        <v>5</v>
      </c>
      <c r="I7" s="116">
        <f t="shared" ref="I7:I23" si="1">C7+D7+E7+F7+G7+H7</f>
        <v>18.850000000000001</v>
      </c>
      <c r="J7" s="108">
        <v>47.5</v>
      </c>
      <c r="K7" s="99">
        <f>I7+J7</f>
        <v>66.349999999999994</v>
      </c>
      <c r="L7" s="98" t="s">
        <v>63</v>
      </c>
      <c r="M7" s="98" t="s">
        <v>801</v>
      </c>
    </row>
    <row r="8" spans="1:13" ht="30" customHeight="1">
      <c r="A8" s="98" t="s">
        <v>804</v>
      </c>
      <c r="B8" s="98" t="s">
        <v>805</v>
      </c>
      <c r="C8" s="116">
        <v>5</v>
      </c>
      <c r="D8" s="116">
        <v>1.5</v>
      </c>
      <c r="E8" s="116">
        <v>2</v>
      </c>
      <c r="F8" s="116">
        <v>7.4</v>
      </c>
      <c r="G8" s="116">
        <v>0</v>
      </c>
      <c r="H8" s="116">
        <v>5</v>
      </c>
      <c r="I8" s="116">
        <f t="shared" si="1"/>
        <v>20.9</v>
      </c>
      <c r="J8" s="90">
        <v>45</v>
      </c>
      <c r="K8" s="99">
        <f t="shared" si="0"/>
        <v>65.900000000000006</v>
      </c>
      <c r="L8" s="98" t="s">
        <v>63</v>
      </c>
      <c r="M8" s="98" t="s">
        <v>801</v>
      </c>
    </row>
    <row r="9" spans="1:13" ht="30" customHeight="1">
      <c r="A9" s="98" t="s">
        <v>806</v>
      </c>
      <c r="B9" s="98" t="s">
        <v>807</v>
      </c>
      <c r="C9" s="116">
        <v>5</v>
      </c>
      <c r="D9" s="116">
        <v>0</v>
      </c>
      <c r="E9" s="116">
        <v>2</v>
      </c>
      <c r="F9" s="116">
        <v>7.6</v>
      </c>
      <c r="G9" s="116">
        <v>0</v>
      </c>
      <c r="H9" s="116">
        <v>5</v>
      </c>
      <c r="I9" s="116">
        <f t="shared" si="1"/>
        <v>19.600000000000001</v>
      </c>
      <c r="J9" s="90">
        <v>44</v>
      </c>
      <c r="K9" s="99">
        <f t="shared" si="0"/>
        <v>63.6</v>
      </c>
      <c r="L9" s="98" t="s">
        <v>63</v>
      </c>
      <c r="M9" s="98" t="s">
        <v>801</v>
      </c>
    </row>
    <row r="10" spans="1:13" ht="30" customHeight="1">
      <c r="A10" s="98" t="s">
        <v>808</v>
      </c>
      <c r="B10" s="98" t="s">
        <v>809</v>
      </c>
      <c r="C10" s="116">
        <v>5</v>
      </c>
      <c r="D10" s="116">
        <v>1</v>
      </c>
      <c r="E10" s="116">
        <v>0.75</v>
      </c>
      <c r="F10" s="116">
        <v>7.75</v>
      </c>
      <c r="G10" s="116">
        <v>0</v>
      </c>
      <c r="H10" s="116">
        <v>5</v>
      </c>
      <c r="I10" s="116">
        <f t="shared" si="1"/>
        <v>19.5</v>
      </c>
      <c r="J10" s="90">
        <v>44</v>
      </c>
      <c r="K10" s="99">
        <f t="shared" si="0"/>
        <v>63.5</v>
      </c>
      <c r="L10" s="98" t="s">
        <v>63</v>
      </c>
      <c r="M10" s="98" t="s">
        <v>801</v>
      </c>
    </row>
    <row r="11" spans="1:13" ht="30" customHeight="1">
      <c r="A11" s="98" t="s">
        <v>810</v>
      </c>
      <c r="B11" s="98" t="s">
        <v>811</v>
      </c>
      <c r="C11" s="116">
        <v>5</v>
      </c>
      <c r="D11" s="116">
        <v>0.5</v>
      </c>
      <c r="E11" s="116">
        <v>0.75</v>
      </c>
      <c r="F11" s="116">
        <v>6.95</v>
      </c>
      <c r="G11" s="116">
        <v>0.75</v>
      </c>
      <c r="H11" s="116">
        <v>5</v>
      </c>
      <c r="I11" s="116">
        <f t="shared" si="1"/>
        <v>18.95</v>
      </c>
      <c r="J11" s="91">
        <v>43.5</v>
      </c>
      <c r="K11" s="99">
        <f t="shared" si="0"/>
        <v>62.45</v>
      </c>
      <c r="L11" s="98" t="s">
        <v>63</v>
      </c>
      <c r="M11" s="98" t="s">
        <v>801</v>
      </c>
    </row>
    <row r="12" spans="1:13" ht="30" customHeight="1">
      <c r="A12" s="98" t="s">
        <v>812</v>
      </c>
      <c r="B12" s="98" t="s">
        <v>813</v>
      </c>
      <c r="C12" s="116">
        <v>5</v>
      </c>
      <c r="D12" s="116">
        <v>1</v>
      </c>
      <c r="E12" s="116">
        <v>0.75</v>
      </c>
      <c r="F12" s="116">
        <v>9.06</v>
      </c>
      <c r="G12" s="116">
        <v>0</v>
      </c>
      <c r="H12" s="116">
        <v>5</v>
      </c>
      <c r="I12" s="116">
        <f t="shared" si="1"/>
        <v>20.810000000000002</v>
      </c>
      <c r="J12" s="92">
        <v>41.5</v>
      </c>
      <c r="K12" s="99">
        <f t="shared" si="0"/>
        <v>62.31</v>
      </c>
      <c r="L12" s="98" t="s">
        <v>63</v>
      </c>
      <c r="M12" s="98" t="s">
        <v>801</v>
      </c>
    </row>
    <row r="13" spans="1:13" ht="30" customHeight="1">
      <c r="A13" s="98" t="s">
        <v>814</v>
      </c>
      <c r="B13" s="98" t="s">
        <v>815</v>
      </c>
      <c r="C13" s="116">
        <v>4.25</v>
      </c>
      <c r="D13" s="116">
        <v>0</v>
      </c>
      <c r="E13" s="116">
        <v>2</v>
      </c>
      <c r="F13" s="116">
        <v>8.9</v>
      </c>
      <c r="G13" s="116">
        <v>0</v>
      </c>
      <c r="H13" s="116">
        <v>5</v>
      </c>
      <c r="I13" s="116">
        <f t="shared" si="1"/>
        <v>20.149999999999999</v>
      </c>
      <c r="J13" s="90">
        <v>39.5</v>
      </c>
      <c r="K13" s="99">
        <f t="shared" si="0"/>
        <v>59.65</v>
      </c>
      <c r="L13" s="98" t="s">
        <v>63</v>
      </c>
      <c r="M13" s="98" t="s">
        <v>801</v>
      </c>
    </row>
    <row r="14" spans="1:13" ht="30" customHeight="1">
      <c r="A14" s="98" t="s">
        <v>816</v>
      </c>
      <c r="B14" s="98" t="s">
        <v>817</v>
      </c>
      <c r="C14" s="116">
        <v>5</v>
      </c>
      <c r="D14" s="116">
        <v>1</v>
      </c>
      <c r="E14" s="116">
        <v>2</v>
      </c>
      <c r="F14" s="116">
        <v>8.4</v>
      </c>
      <c r="G14" s="116">
        <v>0</v>
      </c>
      <c r="H14" s="116">
        <v>5</v>
      </c>
      <c r="I14" s="116">
        <f t="shared" si="1"/>
        <v>21.4</v>
      </c>
      <c r="J14" s="90">
        <v>33.5</v>
      </c>
      <c r="K14" s="99">
        <f t="shared" si="0"/>
        <v>54.9</v>
      </c>
      <c r="L14" s="98" t="s">
        <v>63</v>
      </c>
      <c r="M14" s="98" t="s">
        <v>801</v>
      </c>
    </row>
    <row r="15" spans="1:13" ht="30" customHeight="1">
      <c r="A15" s="98" t="s">
        <v>818</v>
      </c>
      <c r="B15" s="98" t="s">
        <v>819</v>
      </c>
      <c r="C15" s="116">
        <v>5</v>
      </c>
      <c r="D15" s="116">
        <v>2</v>
      </c>
      <c r="E15" s="116">
        <v>0.75</v>
      </c>
      <c r="F15" s="116">
        <v>7.8</v>
      </c>
      <c r="G15" s="116">
        <v>0</v>
      </c>
      <c r="H15" s="116">
        <v>5</v>
      </c>
      <c r="I15" s="116">
        <f t="shared" si="1"/>
        <v>20.55</v>
      </c>
      <c r="J15" s="91">
        <v>35</v>
      </c>
      <c r="K15" s="99">
        <f t="shared" si="0"/>
        <v>55.55</v>
      </c>
      <c r="L15" s="98" t="s">
        <v>63</v>
      </c>
      <c r="M15" s="98" t="s">
        <v>801</v>
      </c>
    </row>
    <row r="16" spans="1:13" ht="30" customHeight="1">
      <c r="A16" s="98" t="s">
        <v>820</v>
      </c>
      <c r="B16" s="98" t="s">
        <v>821</v>
      </c>
      <c r="C16" s="116">
        <v>1</v>
      </c>
      <c r="D16" s="116">
        <v>0</v>
      </c>
      <c r="E16" s="116">
        <v>2</v>
      </c>
      <c r="F16" s="116">
        <v>9.9499999999999993</v>
      </c>
      <c r="G16" s="116">
        <v>0</v>
      </c>
      <c r="H16" s="116">
        <v>5</v>
      </c>
      <c r="I16" s="116">
        <f t="shared" si="1"/>
        <v>17.95</v>
      </c>
      <c r="J16" s="90">
        <v>36.5</v>
      </c>
      <c r="K16" s="99">
        <f t="shared" si="0"/>
        <v>54.45</v>
      </c>
      <c r="L16" s="98" t="s">
        <v>63</v>
      </c>
      <c r="M16" s="98" t="s">
        <v>801</v>
      </c>
    </row>
    <row r="17" spans="1:13" ht="30" customHeight="1">
      <c r="A17" s="98" t="s">
        <v>822</v>
      </c>
      <c r="B17" s="98" t="s">
        <v>823</v>
      </c>
      <c r="C17" s="116">
        <v>4</v>
      </c>
      <c r="D17" s="116">
        <v>0</v>
      </c>
      <c r="E17" s="116">
        <v>2</v>
      </c>
      <c r="F17" s="116">
        <v>5.85</v>
      </c>
      <c r="G17" s="116">
        <v>0</v>
      </c>
      <c r="H17" s="116">
        <v>5</v>
      </c>
      <c r="I17" s="116">
        <f t="shared" si="1"/>
        <v>16.850000000000001</v>
      </c>
      <c r="J17" s="90">
        <v>37.5</v>
      </c>
      <c r="K17" s="99">
        <f t="shared" si="0"/>
        <v>54.35</v>
      </c>
      <c r="L17" s="98" t="s">
        <v>63</v>
      </c>
      <c r="M17" s="98" t="s">
        <v>801</v>
      </c>
    </row>
    <row r="18" spans="1:13" ht="30" customHeight="1">
      <c r="A18" s="98" t="s">
        <v>824</v>
      </c>
      <c r="B18" s="98" t="s">
        <v>825</v>
      </c>
      <c r="C18" s="116">
        <v>5</v>
      </c>
      <c r="D18" s="116">
        <v>2</v>
      </c>
      <c r="E18" s="116">
        <v>0.75</v>
      </c>
      <c r="F18" s="116">
        <v>7.3</v>
      </c>
      <c r="G18" s="116">
        <v>0</v>
      </c>
      <c r="H18" s="116">
        <v>5</v>
      </c>
      <c r="I18" s="116">
        <f t="shared" si="1"/>
        <v>20.05</v>
      </c>
      <c r="J18" s="90">
        <v>34.5</v>
      </c>
      <c r="K18" s="99">
        <f t="shared" si="0"/>
        <v>54.55</v>
      </c>
      <c r="L18" s="98" t="s">
        <v>63</v>
      </c>
      <c r="M18" s="98" t="s">
        <v>801</v>
      </c>
    </row>
    <row r="19" spans="1:13" ht="30" customHeight="1">
      <c r="A19" s="98" t="s">
        <v>826</v>
      </c>
      <c r="B19" s="98" t="s">
        <v>827</v>
      </c>
      <c r="C19" s="116">
        <v>4.5</v>
      </c>
      <c r="D19" s="116">
        <v>3</v>
      </c>
      <c r="E19" s="116">
        <v>0.75</v>
      </c>
      <c r="F19" s="116">
        <v>8.25</v>
      </c>
      <c r="G19" s="116">
        <v>0</v>
      </c>
      <c r="H19" s="116">
        <v>5</v>
      </c>
      <c r="I19" s="116">
        <f t="shared" si="1"/>
        <v>21.5</v>
      </c>
      <c r="J19" s="90">
        <v>32</v>
      </c>
      <c r="K19" s="99">
        <f t="shared" si="0"/>
        <v>53.5</v>
      </c>
      <c r="L19" s="98" t="s">
        <v>63</v>
      </c>
      <c r="M19" s="98" t="s">
        <v>801</v>
      </c>
    </row>
    <row r="20" spans="1:13" ht="30" customHeight="1">
      <c r="A20" s="98" t="s">
        <v>828</v>
      </c>
      <c r="B20" s="98" t="s">
        <v>829</v>
      </c>
      <c r="C20" s="116">
        <v>2.25</v>
      </c>
      <c r="D20" s="116">
        <v>0.5</v>
      </c>
      <c r="E20" s="116">
        <v>2</v>
      </c>
      <c r="F20" s="116">
        <v>8.9600000000000009</v>
      </c>
      <c r="G20" s="116">
        <v>0</v>
      </c>
      <c r="H20" s="116">
        <v>5</v>
      </c>
      <c r="I20" s="116">
        <f t="shared" si="1"/>
        <v>18.71</v>
      </c>
      <c r="J20" s="90">
        <v>34</v>
      </c>
      <c r="K20" s="99">
        <f t="shared" si="0"/>
        <v>52.71</v>
      </c>
      <c r="L20" s="98" t="s">
        <v>63</v>
      </c>
      <c r="M20" s="98" t="s">
        <v>801</v>
      </c>
    </row>
    <row r="21" spans="1:13" ht="30" customHeight="1">
      <c r="A21" s="98" t="s">
        <v>830</v>
      </c>
      <c r="B21" s="98" t="s">
        <v>831</v>
      </c>
      <c r="C21" s="116">
        <v>3</v>
      </c>
      <c r="D21" s="116">
        <v>1</v>
      </c>
      <c r="E21" s="116">
        <v>2</v>
      </c>
      <c r="F21" s="116">
        <v>4.55</v>
      </c>
      <c r="G21" s="116">
        <v>0</v>
      </c>
      <c r="H21" s="116">
        <v>5</v>
      </c>
      <c r="I21" s="116">
        <f t="shared" si="1"/>
        <v>15.55</v>
      </c>
      <c r="J21" s="90">
        <v>35</v>
      </c>
      <c r="K21" s="99">
        <f t="shared" si="0"/>
        <v>50.55</v>
      </c>
      <c r="L21" s="98" t="s">
        <v>63</v>
      </c>
      <c r="M21" s="98" t="s">
        <v>801</v>
      </c>
    </row>
    <row r="22" spans="1:13" ht="30" customHeight="1">
      <c r="A22" s="98" t="s">
        <v>832</v>
      </c>
      <c r="B22" s="98" t="s">
        <v>833</v>
      </c>
      <c r="C22" s="116">
        <v>5</v>
      </c>
      <c r="D22" s="116">
        <v>0</v>
      </c>
      <c r="E22" s="116">
        <v>0.75</v>
      </c>
      <c r="F22" s="116">
        <v>6.3</v>
      </c>
      <c r="G22" s="116">
        <v>0</v>
      </c>
      <c r="H22" s="116">
        <v>5</v>
      </c>
      <c r="I22" s="116">
        <f t="shared" si="1"/>
        <v>17.05</v>
      </c>
      <c r="J22" s="90">
        <v>32</v>
      </c>
      <c r="K22" s="99">
        <f t="shared" si="0"/>
        <v>49.05</v>
      </c>
      <c r="L22" s="98" t="s">
        <v>63</v>
      </c>
      <c r="M22" s="98" t="s">
        <v>801</v>
      </c>
    </row>
    <row r="23" spans="1:13" ht="30" customHeight="1">
      <c r="A23" s="98" t="s">
        <v>834</v>
      </c>
      <c r="B23" s="98" t="s">
        <v>835</v>
      </c>
      <c r="C23" s="116">
        <v>2.5</v>
      </c>
      <c r="D23" s="116">
        <v>0</v>
      </c>
      <c r="E23" s="116">
        <v>0.75</v>
      </c>
      <c r="F23" s="116">
        <v>5.9</v>
      </c>
      <c r="G23" s="116">
        <v>0</v>
      </c>
      <c r="H23" s="116">
        <v>5</v>
      </c>
      <c r="I23" s="116">
        <f t="shared" si="1"/>
        <v>14.15</v>
      </c>
      <c r="J23" s="91">
        <v>33</v>
      </c>
      <c r="K23" s="99">
        <f t="shared" si="0"/>
        <v>47.15</v>
      </c>
      <c r="L23" s="98" t="s">
        <v>63</v>
      </c>
      <c r="M23" s="98" t="s">
        <v>801</v>
      </c>
    </row>
  </sheetData>
  <autoFilter ref="A5:K23" xr:uid="{4E41AB6D-AC27-479B-8E04-368D461FEFFA}"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C5:H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41BE-ED15-419B-94A0-3D7E847AE72E}">
  <dimension ref="A5:O58"/>
  <sheetViews>
    <sheetView zoomScale="40" zoomScaleNormal="40" workbookViewId="0">
      <selection activeCell="C6" sqref="C6"/>
    </sheetView>
  </sheetViews>
  <sheetFormatPr baseColWidth="10" defaultColWidth="8.83203125" defaultRowHeight="20.25"/>
  <cols>
    <col min="1" max="1" width="26" style="112" customWidth="1"/>
    <col min="2" max="2" width="61.33203125" style="112" customWidth="1"/>
    <col min="3" max="7" width="12.83203125" style="112" customWidth="1"/>
    <col min="8" max="9" width="17" style="112" customWidth="1"/>
    <col min="10" max="10" width="20.1640625" style="112" customWidth="1"/>
    <col min="11" max="13" width="12.83203125" style="112" customWidth="1"/>
    <col min="14" max="14" width="8.83203125" style="112"/>
    <col min="15" max="15" width="21.6640625" style="112" customWidth="1"/>
    <col min="16" max="16384" width="8.83203125" style="112"/>
  </cols>
  <sheetData>
    <row r="5" spans="1:15" ht="63.2" customHeight="1">
      <c r="A5" s="88" t="s">
        <v>0</v>
      </c>
      <c r="B5" s="88" t="s">
        <v>1</v>
      </c>
      <c r="C5" s="196" t="s">
        <v>2</v>
      </c>
      <c r="D5" s="197"/>
      <c r="E5" s="197"/>
      <c r="F5" s="197"/>
      <c r="G5" s="198"/>
      <c r="H5" s="89"/>
      <c r="I5" s="89"/>
      <c r="J5" s="88" t="s">
        <v>4</v>
      </c>
      <c r="K5" s="89" t="s">
        <v>5</v>
      </c>
    </row>
    <row r="6" spans="1:15" ht="30" customHeight="1">
      <c r="A6" s="98" t="s">
        <v>836</v>
      </c>
      <c r="B6" s="98" t="s">
        <v>837</v>
      </c>
      <c r="C6" s="116">
        <v>0</v>
      </c>
      <c r="D6" s="116">
        <v>0</v>
      </c>
      <c r="E6" s="116">
        <v>0.75</v>
      </c>
      <c r="F6" s="116">
        <v>4</v>
      </c>
      <c r="G6" s="116">
        <v>0</v>
      </c>
      <c r="H6" s="116">
        <v>5</v>
      </c>
      <c r="I6" s="177">
        <f t="shared" ref="I6:I37" si="0">C6+D6+E6+F6+G6+H6</f>
        <v>9.75</v>
      </c>
      <c r="J6" s="163" t="s">
        <v>143</v>
      </c>
      <c r="K6" s="118" t="e">
        <f t="shared" ref="K6:K37" si="1">I6+J6</f>
        <v>#VALUE!</v>
      </c>
      <c r="L6" s="98" t="s">
        <v>63</v>
      </c>
      <c r="M6" s="98" t="s">
        <v>838</v>
      </c>
      <c r="N6" s="112">
        <v>1</v>
      </c>
      <c r="O6" s="131" t="s">
        <v>1250</v>
      </c>
    </row>
    <row r="7" spans="1:15" ht="30" customHeight="1">
      <c r="A7" s="98" t="s">
        <v>839</v>
      </c>
      <c r="B7" s="98" t="s">
        <v>840</v>
      </c>
      <c r="C7" s="116">
        <v>5</v>
      </c>
      <c r="D7" s="116">
        <v>1.5</v>
      </c>
      <c r="E7" s="116">
        <v>0.75</v>
      </c>
      <c r="F7" s="116">
        <v>8</v>
      </c>
      <c r="G7" s="116">
        <v>5</v>
      </c>
      <c r="H7" s="116">
        <v>5</v>
      </c>
      <c r="I7" s="177">
        <f t="shared" si="0"/>
        <v>25.25</v>
      </c>
      <c r="J7" s="164">
        <v>41</v>
      </c>
      <c r="K7" s="118">
        <f t="shared" si="1"/>
        <v>66.25</v>
      </c>
      <c r="L7" s="98" t="s">
        <v>63</v>
      </c>
      <c r="M7" s="98" t="s">
        <v>838</v>
      </c>
      <c r="N7" s="112">
        <v>2</v>
      </c>
      <c r="O7" s="131"/>
    </row>
    <row r="8" spans="1:15" ht="30" customHeight="1">
      <c r="A8" s="98" t="s">
        <v>843</v>
      </c>
      <c r="B8" s="98" t="s">
        <v>844</v>
      </c>
      <c r="C8" s="116">
        <v>5</v>
      </c>
      <c r="D8" s="116">
        <v>1.5</v>
      </c>
      <c r="E8" s="116">
        <v>1.5</v>
      </c>
      <c r="F8" s="116">
        <v>5</v>
      </c>
      <c r="G8" s="116">
        <v>0</v>
      </c>
      <c r="H8" s="116">
        <v>5</v>
      </c>
      <c r="I8" s="177">
        <f t="shared" si="0"/>
        <v>18</v>
      </c>
      <c r="J8" s="164">
        <v>43.5</v>
      </c>
      <c r="K8" s="118">
        <f t="shared" si="1"/>
        <v>61.5</v>
      </c>
      <c r="L8" s="98" t="s">
        <v>63</v>
      </c>
      <c r="M8" s="98" t="s">
        <v>838</v>
      </c>
      <c r="N8" s="112">
        <v>3</v>
      </c>
      <c r="O8" s="131"/>
    </row>
    <row r="9" spans="1:15" ht="30" customHeight="1">
      <c r="A9" s="98" t="s">
        <v>841</v>
      </c>
      <c r="B9" s="98" t="s">
        <v>842</v>
      </c>
      <c r="C9" s="116">
        <v>5</v>
      </c>
      <c r="D9" s="116">
        <v>1</v>
      </c>
      <c r="E9" s="116">
        <v>2</v>
      </c>
      <c r="F9" s="116">
        <v>5</v>
      </c>
      <c r="G9" s="116">
        <v>0</v>
      </c>
      <c r="H9" s="116">
        <v>5</v>
      </c>
      <c r="I9" s="177">
        <f t="shared" si="0"/>
        <v>18</v>
      </c>
      <c r="J9" s="163">
        <v>43.5</v>
      </c>
      <c r="K9" s="118">
        <f t="shared" si="1"/>
        <v>61.5</v>
      </c>
      <c r="L9" s="98" t="s">
        <v>63</v>
      </c>
      <c r="M9" s="98" t="s">
        <v>838</v>
      </c>
      <c r="N9" s="112">
        <v>4</v>
      </c>
      <c r="O9" s="131"/>
    </row>
    <row r="10" spans="1:15" ht="30" customHeight="1">
      <c r="A10" s="98" t="s">
        <v>845</v>
      </c>
      <c r="B10" s="98" t="s">
        <v>846</v>
      </c>
      <c r="C10" s="116">
        <v>3</v>
      </c>
      <c r="D10" s="116">
        <v>0</v>
      </c>
      <c r="E10" s="116">
        <v>0.75</v>
      </c>
      <c r="F10" s="116">
        <v>5</v>
      </c>
      <c r="G10" s="116">
        <v>0</v>
      </c>
      <c r="H10" s="116">
        <v>5</v>
      </c>
      <c r="I10" s="177">
        <f t="shared" si="0"/>
        <v>13.75</v>
      </c>
      <c r="J10" s="164">
        <v>47.5</v>
      </c>
      <c r="K10" s="118">
        <f t="shared" si="1"/>
        <v>61.25</v>
      </c>
      <c r="L10" s="98" t="s">
        <v>63</v>
      </c>
      <c r="M10" s="98" t="s">
        <v>838</v>
      </c>
      <c r="N10" s="112">
        <v>5</v>
      </c>
      <c r="O10" s="131"/>
    </row>
    <row r="11" spans="1:15" ht="30" customHeight="1">
      <c r="A11" s="98" t="s">
        <v>851</v>
      </c>
      <c r="B11" s="98" t="s">
        <v>852</v>
      </c>
      <c r="C11" s="116">
        <v>5</v>
      </c>
      <c r="D11" s="116">
        <v>1.5</v>
      </c>
      <c r="E11" s="116">
        <v>2</v>
      </c>
      <c r="F11" s="116">
        <v>5</v>
      </c>
      <c r="G11" s="116">
        <v>0</v>
      </c>
      <c r="H11" s="116">
        <v>5</v>
      </c>
      <c r="I11" s="177">
        <f t="shared" si="0"/>
        <v>18.5</v>
      </c>
      <c r="J11" s="164">
        <v>42.5</v>
      </c>
      <c r="K11" s="118">
        <f t="shared" si="1"/>
        <v>61</v>
      </c>
      <c r="L11" s="98" t="s">
        <v>63</v>
      </c>
      <c r="M11" s="98" t="s">
        <v>838</v>
      </c>
      <c r="N11" s="112">
        <v>6</v>
      </c>
      <c r="O11" s="132"/>
    </row>
    <row r="12" spans="1:15" ht="30" customHeight="1">
      <c r="A12" s="98" t="s">
        <v>849</v>
      </c>
      <c r="B12" s="98" t="s">
        <v>850</v>
      </c>
      <c r="C12" s="116">
        <v>5</v>
      </c>
      <c r="D12" s="116">
        <v>0</v>
      </c>
      <c r="E12" s="116">
        <v>2</v>
      </c>
      <c r="F12" s="116">
        <v>10</v>
      </c>
      <c r="G12" s="116">
        <v>3</v>
      </c>
      <c r="H12" s="116">
        <v>5</v>
      </c>
      <c r="I12" s="177">
        <f t="shared" si="0"/>
        <v>25</v>
      </c>
      <c r="J12" s="163">
        <v>35</v>
      </c>
      <c r="K12" s="118">
        <f t="shared" si="1"/>
        <v>60</v>
      </c>
      <c r="L12" s="98" t="s">
        <v>63</v>
      </c>
      <c r="M12" s="98" t="s">
        <v>838</v>
      </c>
      <c r="N12" s="112">
        <v>7</v>
      </c>
      <c r="O12" s="132"/>
    </row>
    <row r="13" spans="1:15" ht="30" customHeight="1">
      <c r="A13" s="98" t="s">
        <v>847</v>
      </c>
      <c r="B13" s="98" t="s">
        <v>848</v>
      </c>
      <c r="C13" s="116">
        <v>5</v>
      </c>
      <c r="D13" s="116">
        <v>0</v>
      </c>
      <c r="E13" s="116">
        <v>2</v>
      </c>
      <c r="F13" s="116">
        <v>6</v>
      </c>
      <c r="G13" s="116">
        <v>0</v>
      </c>
      <c r="H13" s="116">
        <v>5</v>
      </c>
      <c r="I13" s="177">
        <f t="shared" si="0"/>
        <v>18</v>
      </c>
      <c r="J13" s="162">
        <v>42</v>
      </c>
      <c r="K13" s="118">
        <f t="shared" si="1"/>
        <v>60</v>
      </c>
      <c r="L13" s="98" t="s">
        <v>63</v>
      </c>
      <c r="M13" s="98" t="s">
        <v>838</v>
      </c>
      <c r="N13" s="112">
        <v>8</v>
      </c>
      <c r="O13" s="132"/>
    </row>
    <row r="14" spans="1:15" ht="30" customHeight="1">
      <c r="A14" s="98" t="s">
        <v>855</v>
      </c>
      <c r="B14" s="98" t="s">
        <v>856</v>
      </c>
      <c r="C14" s="116">
        <v>5</v>
      </c>
      <c r="D14" s="116">
        <v>0</v>
      </c>
      <c r="E14" s="116">
        <v>0.75</v>
      </c>
      <c r="F14" s="135">
        <v>8</v>
      </c>
      <c r="G14" s="116">
        <v>0</v>
      </c>
      <c r="H14" s="116">
        <v>5</v>
      </c>
      <c r="I14" s="177">
        <f t="shared" si="0"/>
        <v>18.75</v>
      </c>
      <c r="J14" s="164">
        <v>41</v>
      </c>
      <c r="K14" s="118">
        <f t="shared" si="1"/>
        <v>59.75</v>
      </c>
      <c r="L14" s="98" t="s">
        <v>63</v>
      </c>
      <c r="M14" s="98" t="s">
        <v>838</v>
      </c>
      <c r="N14" s="112">
        <v>9</v>
      </c>
      <c r="O14" s="132"/>
    </row>
    <row r="15" spans="1:15" ht="30" customHeight="1">
      <c r="A15" s="98" t="s">
        <v>853</v>
      </c>
      <c r="B15" s="98" t="s">
        <v>854</v>
      </c>
      <c r="C15" s="133">
        <v>5</v>
      </c>
      <c r="D15" s="134">
        <v>0</v>
      </c>
      <c r="E15" s="134">
        <v>0.75</v>
      </c>
      <c r="F15" s="134">
        <v>4</v>
      </c>
      <c r="G15" s="134">
        <v>0</v>
      </c>
      <c r="H15" s="116">
        <v>5</v>
      </c>
      <c r="I15" s="177">
        <f t="shared" si="0"/>
        <v>14.75</v>
      </c>
      <c r="J15" s="164">
        <v>44.5</v>
      </c>
      <c r="K15" s="118">
        <f t="shared" si="1"/>
        <v>59.25</v>
      </c>
      <c r="L15" s="98" t="s">
        <v>63</v>
      </c>
      <c r="M15" s="98" t="s">
        <v>838</v>
      </c>
      <c r="N15" s="112">
        <v>10</v>
      </c>
      <c r="O15" s="132"/>
    </row>
    <row r="16" spans="1:15" ht="30" customHeight="1">
      <c r="A16" s="98" t="s">
        <v>859</v>
      </c>
      <c r="B16" s="98" t="s">
        <v>860</v>
      </c>
      <c r="C16" s="116">
        <v>5</v>
      </c>
      <c r="D16" s="116">
        <v>1</v>
      </c>
      <c r="E16" s="116">
        <v>0.75</v>
      </c>
      <c r="F16" s="116">
        <v>4</v>
      </c>
      <c r="G16" s="116">
        <v>0</v>
      </c>
      <c r="H16" s="116">
        <v>5</v>
      </c>
      <c r="I16" s="177">
        <f t="shared" si="0"/>
        <v>15.75</v>
      </c>
      <c r="J16" s="163">
        <v>40.5</v>
      </c>
      <c r="K16" s="118">
        <f t="shared" si="1"/>
        <v>56.25</v>
      </c>
      <c r="L16" s="98" t="s">
        <v>63</v>
      </c>
      <c r="M16" s="98" t="s">
        <v>838</v>
      </c>
      <c r="N16" s="112">
        <v>11</v>
      </c>
      <c r="O16" s="132"/>
    </row>
    <row r="17" spans="1:15" ht="30" customHeight="1">
      <c r="A17" s="98" t="s">
        <v>919</v>
      </c>
      <c r="B17" s="98" t="s">
        <v>920</v>
      </c>
      <c r="C17" s="116">
        <v>5</v>
      </c>
      <c r="D17" s="116">
        <v>1.5</v>
      </c>
      <c r="E17" s="116">
        <v>0.75</v>
      </c>
      <c r="F17" s="116">
        <v>4</v>
      </c>
      <c r="G17" s="116">
        <v>0</v>
      </c>
      <c r="H17" s="116">
        <v>5</v>
      </c>
      <c r="I17" s="177">
        <f t="shared" si="0"/>
        <v>16.25</v>
      </c>
      <c r="J17" s="163">
        <v>40</v>
      </c>
      <c r="K17" s="118">
        <f t="shared" si="1"/>
        <v>56.25</v>
      </c>
      <c r="L17" s="98" t="s">
        <v>63</v>
      </c>
      <c r="M17" s="98" t="s">
        <v>838</v>
      </c>
      <c r="N17" s="112">
        <v>12</v>
      </c>
    </row>
    <row r="18" spans="1:15" ht="30" customHeight="1">
      <c r="A18" s="98" t="s">
        <v>861</v>
      </c>
      <c r="B18" s="98" t="s">
        <v>862</v>
      </c>
      <c r="C18" s="116">
        <v>5</v>
      </c>
      <c r="D18" s="116">
        <v>1</v>
      </c>
      <c r="E18" s="116">
        <v>0.75</v>
      </c>
      <c r="F18" s="116">
        <v>4</v>
      </c>
      <c r="G18" s="116">
        <v>0</v>
      </c>
      <c r="H18" s="116">
        <v>5</v>
      </c>
      <c r="I18" s="177">
        <f t="shared" si="0"/>
        <v>15.75</v>
      </c>
      <c r="J18" s="164">
        <v>40</v>
      </c>
      <c r="K18" s="118">
        <f t="shared" si="1"/>
        <v>55.75</v>
      </c>
      <c r="L18" s="98" t="s">
        <v>63</v>
      </c>
      <c r="M18" s="98" t="s">
        <v>838</v>
      </c>
      <c r="N18" s="112">
        <v>13</v>
      </c>
    </row>
    <row r="19" spans="1:15" ht="30" customHeight="1">
      <c r="A19" s="98" t="s">
        <v>857</v>
      </c>
      <c r="B19" s="98" t="s">
        <v>858</v>
      </c>
      <c r="C19" s="116">
        <v>3</v>
      </c>
      <c r="D19" s="116">
        <v>0</v>
      </c>
      <c r="E19" s="135">
        <v>0.75</v>
      </c>
      <c r="F19" s="116">
        <v>4</v>
      </c>
      <c r="G19" s="116">
        <v>0</v>
      </c>
      <c r="H19" s="116">
        <v>5</v>
      </c>
      <c r="I19" s="177">
        <f t="shared" si="0"/>
        <v>12.75</v>
      </c>
      <c r="J19" s="163">
        <v>43</v>
      </c>
      <c r="K19" s="118">
        <f t="shared" si="1"/>
        <v>55.75</v>
      </c>
      <c r="L19" s="98" t="s">
        <v>63</v>
      </c>
      <c r="M19" s="98" t="s">
        <v>838</v>
      </c>
      <c r="N19" s="112">
        <v>14</v>
      </c>
    </row>
    <row r="20" spans="1:15" ht="30" customHeight="1">
      <c r="A20" s="98" t="s">
        <v>863</v>
      </c>
      <c r="B20" s="98" t="s">
        <v>864</v>
      </c>
      <c r="C20" s="116">
        <v>5</v>
      </c>
      <c r="D20" s="116">
        <v>0.5</v>
      </c>
      <c r="E20" s="135">
        <v>0.75</v>
      </c>
      <c r="F20" s="116">
        <v>4</v>
      </c>
      <c r="G20" s="116">
        <v>0</v>
      </c>
      <c r="H20" s="116">
        <v>5</v>
      </c>
      <c r="I20" s="177">
        <f t="shared" si="0"/>
        <v>15.25</v>
      </c>
      <c r="J20" s="164">
        <v>40</v>
      </c>
      <c r="K20" s="118">
        <f t="shared" si="1"/>
        <v>55.25</v>
      </c>
      <c r="L20" s="98" t="s">
        <v>63</v>
      </c>
      <c r="M20" s="98" t="s">
        <v>838</v>
      </c>
      <c r="N20" s="112">
        <v>15</v>
      </c>
    </row>
    <row r="21" spans="1:15" ht="30" customHeight="1">
      <c r="A21" s="98" t="s">
        <v>869</v>
      </c>
      <c r="B21" s="98" t="s">
        <v>870</v>
      </c>
      <c r="C21" s="116">
        <v>5</v>
      </c>
      <c r="D21" s="116">
        <v>1</v>
      </c>
      <c r="E21" s="116">
        <v>0.75</v>
      </c>
      <c r="F21" s="116">
        <v>4</v>
      </c>
      <c r="G21" s="116">
        <v>0</v>
      </c>
      <c r="H21" s="116">
        <v>5</v>
      </c>
      <c r="I21" s="177">
        <f t="shared" si="0"/>
        <v>15.75</v>
      </c>
      <c r="J21" s="163">
        <v>39</v>
      </c>
      <c r="K21" s="118">
        <f t="shared" si="1"/>
        <v>54.75</v>
      </c>
      <c r="L21" s="98" t="s">
        <v>63</v>
      </c>
      <c r="M21" s="98" t="s">
        <v>838</v>
      </c>
      <c r="N21" s="112">
        <v>16</v>
      </c>
    </row>
    <row r="22" spans="1:15" ht="30" customHeight="1">
      <c r="A22" s="98" t="s">
        <v>865</v>
      </c>
      <c r="B22" s="98" t="s">
        <v>866</v>
      </c>
      <c r="C22" s="116">
        <v>5</v>
      </c>
      <c r="D22" s="116">
        <v>2.5</v>
      </c>
      <c r="E22" s="116">
        <v>0.75</v>
      </c>
      <c r="F22" s="116">
        <v>5</v>
      </c>
      <c r="G22" s="116">
        <v>0.5</v>
      </c>
      <c r="H22" s="116">
        <v>5</v>
      </c>
      <c r="I22" s="177">
        <f t="shared" si="0"/>
        <v>18.75</v>
      </c>
      <c r="J22" s="164">
        <v>35.5</v>
      </c>
      <c r="K22" s="118">
        <f t="shared" si="1"/>
        <v>54.25</v>
      </c>
      <c r="L22" s="98" t="s">
        <v>63</v>
      </c>
      <c r="M22" s="98" t="s">
        <v>838</v>
      </c>
      <c r="N22" s="112">
        <v>17</v>
      </c>
    </row>
    <row r="23" spans="1:15" ht="30" customHeight="1">
      <c r="A23" s="98" t="s">
        <v>867</v>
      </c>
      <c r="B23" s="98" t="s">
        <v>868</v>
      </c>
      <c r="C23" s="116">
        <v>5</v>
      </c>
      <c r="D23" s="116">
        <v>1</v>
      </c>
      <c r="E23" s="116">
        <v>0.75</v>
      </c>
      <c r="F23" s="116">
        <v>5</v>
      </c>
      <c r="G23" s="116">
        <v>0</v>
      </c>
      <c r="H23" s="116">
        <v>5</v>
      </c>
      <c r="I23" s="177">
        <f t="shared" si="0"/>
        <v>16.75</v>
      </c>
      <c r="J23" s="164">
        <v>37.5</v>
      </c>
      <c r="K23" s="118">
        <f t="shared" si="1"/>
        <v>54.25</v>
      </c>
      <c r="L23" s="98" t="s">
        <v>63</v>
      </c>
      <c r="M23" s="98" t="s">
        <v>838</v>
      </c>
      <c r="N23" s="112">
        <v>18</v>
      </c>
      <c r="O23" s="131"/>
    </row>
    <row r="24" spans="1:15" ht="30" customHeight="1">
      <c r="A24" s="98" t="s">
        <v>873</v>
      </c>
      <c r="B24" s="98" t="s">
        <v>874</v>
      </c>
      <c r="C24" s="116">
        <v>5</v>
      </c>
      <c r="D24" s="116">
        <v>3</v>
      </c>
      <c r="E24" s="116">
        <v>0.75</v>
      </c>
      <c r="F24" s="116">
        <v>4</v>
      </c>
      <c r="G24" s="116">
        <v>0</v>
      </c>
      <c r="H24" s="116">
        <v>5</v>
      </c>
      <c r="I24" s="177">
        <f t="shared" si="0"/>
        <v>17.75</v>
      </c>
      <c r="J24" s="163">
        <v>36</v>
      </c>
      <c r="K24" s="118">
        <f t="shared" si="1"/>
        <v>53.75</v>
      </c>
      <c r="L24" s="98" t="s">
        <v>63</v>
      </c>
      <c r="M24" s="98" t="s">
        <v>838</v>
      </c>
      <c r="N24" s="112">
        <v>19</v>
      </c>
      <c r="O24" s="131"/>
    </row>
    <row r="25" spans="1:15" ht="30" customHeight="1">
      <c r="A25" s="98" t="s">
        <v>871</v>
      </c>
      <c r="B25" s="98" t="s">
        <v>872</v>
      </c>
      <c r="C25" s="116">
        <v>3.5</v>
      </c>
      <c r="D25" s="116">
        <v>0</v>
      </c>
      <c r="E25" s="116">
        <v>0.75</v>
      </c>
      <c r="F25" s="116">
        <v>8</v>
      </c>
      <c r="G25" s="116">
        <v>0</v>
      </c>
      <c r="H25" s="116">
        <v>5</v>
      </c>
      <c r="I25" s="177">
        <f t="shared" si="0"/>
        <v>17.25</v>
      </c>
      <c r="J25" s="164">
        <v>36</v>
      </c>
      <c r="K25" s="118">
        <f t="shared" si="1"/>
        <v>53.25</v>
      </c>
      <c r="L25" s="98" t="s">
        <v>63</v>
      </c>
      <c r="M25" s="98" t="s">
        <v>838</v>
      </c>
      <c r="N25" s="112">
        <v>20</v>
      </c>
      <c r="O25" s="131"/>
    </row>
    <row r="26" spans="1:15" ht="30" customHeight="1">
      <c r="A26" s="98" t="s">
        <v>875</v>
      </c>
      <c r="B26" s="98" t="s">
        <v>876</v>
      </c>
      <c r="C26" s="116">
        <v>4.5</v>
      </c>
      <c r="D26" s="116">
        <v>0</v>
      </c>
      <c r="E26" s="116">
        <v>0.75</v>
      </c>
      <c r="F26" s="116">
        <v>5</v>
      </c>
      <c r="G26" s="116">
        <v>0</v>
      </c>
      <c r="H26" s="116">
        <v>5</v>
      </c>
      <c r="I26" s="177">
        <f t="shared" si="0"/>
        <v>15.25</v>
      </c>
      <c r="J26" s="163">
        <v>38</v>
      </c>
      <c r="K26" s="118">
        <f t="shared" si="1"/>
        <v>53.25</v>
      </c>
      <c r="L26" s="98" t="s">
        <v>63</v>
      </c>
      <c r="M26" s="98" t="s">
        <v>838</v>
      </c>
      <c r="N26" s="112">
        <v>21</v>
      </c>
      <c r="O26" s="132"/>
    </row>
    <row r="27" spans="1:15" ht="30" customHeight="1">
      <c r="A27" s="98" t="s">
        <v>877</v>
      </c>
      <c r="B27" s="98" t="s">
        <v>878</v>
      </c>
      <c r="C27" s="116">
        <v>5</v>
      </c>
      <c r="D27" s="116">
        <v>0.5</v>
      </c>
      <c r="E27" s="116">
        <v>2</v>
      </c>
      <c r="F27" s="116">
        <v>5</v>
      </c>
      <c r="G27" s="116">
        <v>0</v>
      </c>
      <c r="H27" s="116">
        <v>5</v>
      </c>
      <c r="I27" s="177">
        <f t="shared" si="0"/>
        <v>17.5</v>
      </c>
      <c r="J27" s="164">
        <v>34.5</v>
      </c>
      <c r="K27" s="118">
        <f t="shared" si="1"/>
        <v>52</v>
      </c>
      <c r="L27" s="98" t="s">
        <v>63</v>
      </c>
      <c r="M27" s="98" t="s">
        <v>838</v>
      </c>
      <c r="N27" s="112">
        <v>22</v>
      </c>
      <c r="O27" s="132"/>
    </row>
    <row r="28" spans="1:15" ht="30" customHeight="1">
      <c r="A28" s="98" t="s">
        <v>883</v>
      </c>
      <c r="B28" s="98" t="s">
        <v>884</v>
      </c>
      <c r="C28" s="116">
        <v>5</v>
      </c>
      <c r="D28" s="116">
        <v>0</v>
      </c>
      <c r="E28" s="116">
        <v>0.75</v>
      </c>
      <c r="F28" s="116">
        <v>4</v>
      </c>
      <c r="G28" s="116">
        <v>0</v>
      </c>
      <c r="H28" s="116">
        <v>5</v>
      </c>
      <c r="I28" s="177">
        <f t="shared" si="0"/>
        <v>14.75</v>
      </c>
      <c r="J28" s="164">
        <v>37</v>
      </c>
      <c r="K28" s="118">
        <f t="shared" si="1"/>
        <v>51.75</v>
      </c>
      <c r="L28" s="98" t="s">
        <v>63</v>
      </c>
      <c r="M28" s="98" t="s">
        <v>838</v>
      </c>
      <c r="N28" s="112">
        <v>23</v>
      </c>
      <c r="O28" s="132"/>
    </row>
    <row r="29" spans="1:15" ht="30" customHeight="1">
      <c r="A29" s="98" t="s">
        <v>879</v>
      </c>
      <c r="B29" s="98" t="s">
        <v>880</v>
      </c>
      <c r="C29" s="116">
        <v>4.5</v>
      </c>
      <c r="D29" s="116">
        <v>0.5</v>
      </c>
      <c r="E29" s="116">
        <v>2</v>
      </c>
      <c r="F29" s="116">
        <v>4</v>
      </c>
      <c r="G29" s="116">
        <v>0</v>
      </c>
      <c r="H29" s="116">
        <v>5</v>
      </c>
      <c r="I29" s="177">
        <f t="shared" si="0"/>
        <v>16</v>
      </c>
      <c r="J29" s="164">
        <v>35.5</v>
      </c>
      <c r="K29" s="118">
        <f t="shared" si="1"/>
        <v>51.5</v>
      </c>
      <c r="L29" s="98" t="s">
        <v>63</v>
      </c>
      <c r="M29" s="98" t="s">
        <v>838</v>
      </c>
      <c r="N29" s="112">
        <v>24</v>
      </c>
      <c r="O29" s="132"/>
    </row>
    <row r="30" spans="1:15" ht="30" customHeight="1">
      <c r="A30" s="98" t="s">
        <v>889</v>
      </c>
      <c r="B30" s="98" t="s">
        <v>890</v>
      </c>
      <c r="C30" s="116">
        <v>5</v>
      </c>
      <c r="D30" s="116">
        <v>0</v>
      </c>
      <c r="E30" s="116">
        <v>0.75</v>
      </c>
      <c r="F30" s="116">
        <v>6</v>
      </c>
      <c r="G30" s="116">
        <v>0</v>
      </c>
      <c r="H30" s="116">
        <v>5</v>
      </c>
      <c r="I30" s="177">
        <f t="shared" si="0"/>
        <v>16.75</v>
      </c>
      <c r="J30" s="164">
        <v>34.5</v>
      </c>
      <c r="K30" s="118">
        <f t="shared" si="1"/>
        <v>51.25</v>
      </c>
      <c r="L30" s="98" t="s">
        <v>63</v>
      </c>
      <c r="M30" s="98" t="s">
        <v>838</v>
      </c>
      <c r="N30" s="112">
        <v>25</v>
      </c>
      <c r="O30" s="132"/>
    </row>
    <row r="31" spans="1:15" ht="30" customHeight="1">
      <c r="A31" s="98" t="s">
        <v>881</v>
      </c>
      <c r="B31" s="98" t="s">
        <v>882</v>
      </c>
      <c r="C31" s="116">
        <v>5</v>
      </c>
      <c r="D31" s="116">
        <v>0.5</v>
      </c>
      <c r="E31" s="116">
        <v>2</v>
      </c>
      <c r="F31" s="116">
        <v>5</v>
      </c>
      <c r="G31" s="116">
        <v>0</v>
      </c>
      <c r="H31" s="116">
        <v>5</v>
      </c>
      <c r="I31" s="177">
        <f t="shared" si="0"/>
        <v>17.5</v>
      </c>
      <c r="J31" s="164">
        <v>33.5</v>
      </c>
      <c r="K31" s="118">
        <f t="shared" si="1"/>
        <v>51</v>
      </c>
      <c r="L31" s="98" t="s">
        <v>63</v>
      </c>
      <c r="M31" s="98" t="s">
        <v>838</v>
      </c>
      <c r="N31" s="112">
        <v>26</v>
      </c>
      <c r="O31" s="132"/>
    </row>
    <row r="32" spans="1:15" ht="30" customHeight="1">
      <c r="A32" s="98" t="s">
        <v>887</v>
      </c>
      <c r="B32" s="98" t="s">
        <v>888</v>
      </c>
      <c r="C32" s="116">
        <v>5</v>
      </c>
      <c r="D32" s="116">
        <v>1.5</v>
      </c>
      <c r="E32" s="116">
        <v>0.75</v>
      </c>
      <c r="F32" s="116">
        <v>5</v>
      </c>
      <c r="G32" s="116">
        <v>0</v>
      </c>
      <c r="H32" s="116">
        <v>5</v>
      </c>
      <c r="I32" s="177">
        <f t="shared" si="0"/>
        <v>17.25</v>
      </c>
      <c r="J32" s="164">
        <v>33.5</v>
      </c>
      <c r="K32" s="118">
        <f t="shared" si="1"/>
        <v>50.75</v>
      </c>
      <c r="L32" s="98" t="s">
        <v>63</v>
      </c>
      <c r="M32" s="98" t="s">
        <v>838</v>
      </c>
      <c r="N32" s="112">
        <v>27</v>
      </c>
      <c r="O32" s="132"/>
    </row>
    <row r="33" spans="1:15" ht="30" customHeight="1">
      <c r="A33" s="98" t="s">
        <v>885</v>
      </c>
      <c r="B33" s="98" t="s">
        <v>886</v>
      </c>
      <c r="C33" s="116">
        <v>5</v>
      </c>
      <c r="D33" s="116">
        <v>0.5</v>
      </c>
      <c r="E33" s="116">
        <v>0.75</v>
      </c>
      <c r="F33" s="116">
        <v>5</v>
      </c>
      <c r="G33" s="116">
        <v>0</v>
      </c>
      <c r="H33" s="116">
        <v>5</v>
      </c>
      <c r="I33" s="177">
        <f t="shared" si="0"/>
        <v>16.25</v>
      </c>
      <c r="J33" s="163">
        <v>34.5</v>
      </c>
      <c r="K33" s="118">
        <f t="shared" si="1"/>
        <v>50.75</v>
      </c>
      <c r="L33" s="98" t="s">
        <v>63</v>
      </c>
      <c r="M33" s="98" t="s">
        <v>838</v>
      </c>
      <c r="N33" s="112">
        <v>28</v>
      </c>
      <c r="O33" s="132"/>
    </row>
    <row r="34" spans="1:15" ht="30" customHeight="1">
      <c r="A34" s="98" t="s">
        <v>893</v>
      </c>
      <c r="B34" s="98" t="s">
        <v>894</v>
      </c>
      <c r="C34" s="116">
        <v>0</v>
      </c>
      <c r="D34" s="116">
        <v>0.5</v>
      </c>
      <c r="E34" s="116">
        <v>0.75</v>
      </c>
      <c r="F34" s="116">
        <v>5</v>
      </c>
      <c r="G34" s="116">
        <v>0</v>
      </c>
      <c r="H34" s="116">
        <v>5</v>
      </c>
      <c r="I34" s="177">
        <f t="shared" si="0"/>
        <v>11.25</v>
      </c>
      <c r="J34" s="164">
        <v>38</v>
      </c>
      <c r="K34" s="118">
        <f t="shared" si="1"/>
        <v>49.25</v>
      </c>
      <c r="L34" s="98" t="s">
        <v>63</v>
      </c>
      <c r="M34" s="98" t="s">
        <v>838</v>
      </c>
      <c r="N34" s="112">
        <v>29</v>
      </c>
      <c r="O34" s="132"/>
    </row>
    <row r="35" spans="1:15" ht="30" customHeight="1">
      <c r="A35" s="98" t="s">
        <v>891</v>
      </c>
      <c r="B35" s="98" t="s">
        <v>892</v>
      </c>
      <c r="C35" s="116">
        <v>5</v>
      </c>
      <c r="D35" s="116">
        <v>1.5</v>
      </c>
      <c r="E35" s="116">
        <v>0.75</v>
      </c>
      <c r="F35" s="116">
        <v>4</v>
      </c>
      <c r="G35" s="116">
        <v>0</v>
      </c>
      <c r="H35" s="116">
        <v>5</v>
      </c>
      <c r="I35" s="177">
        <f t="shared" si="0"/>
        <v>16.25</v>
      </c>
      <c r="J35" s="164">
        <v>32.5</v>
      </c>
      <c r="K35" s="118">
        <f t="shared" si="1"/>
        <v>48.75</v>
      </c>
      <c r="L35" s="98" t="s">
        <v>63</v>
      </c>
      <c r="M35" s="98" t="s">
        <v>838</v>
      </c>
      <c r="N35" s="112">
        <v>30</v>
      </c>
      <c r="O35" s="132"/>
    </row>
    <row r="36" spans="1:15" ht="30" customHeight="1">
      <c r="A36" s="98" t="s">
        <v>895</v>
      </c>
      <c r="B36" s="98" t="s">
        <v>896</v>
      </c>
      <c r="C36" s="116">
        <v>5</v>
      </c>
      <c r="D36" s="116">
        <v>0</v>
      </c>
      <c r="E36" s="116">
        <v>0.75</v>
      </c>
      <c r="F36" s="116">
        <v>4</v>
      </c>
      <c r="G36" s="116">
        <v>0</v>
      </c>
      <c r="H36" s="116">
        <v>5</v>
      </c>
      <c r="I36" s="177">
        <f t="shared" si="0"/>
        <v>14.75</v>
      </c>
      <c r="J36" s="163">
        <v>33.5</v>
      </c>
      <c r="K36" s="118">
        <f t="shared" si="1"/>
        <v>48.25</v>
      </c>
      <c r="L36" s="98" t="s">
        <v>63</v>
      </c>
      <c r="M36" s="98" t="s">
        <v>838</v>
      </c>
      <c r="N36" s="112">
        <v>31</v>
      </c>
      <c r="O36" s="132"/>
    </row>
    <row r="37" spans="1:15" ht="30" customHeight="1">
      <c r="A37" s="98" t="s">
        <v>899</v>
      </c>
      <c r="B37" s="98" t="s">
        <v>900</v>
      </c>
      <c r="C37" s="116">
        <v>1</v>
      </c>
      <c r="D37" s="116">
        <v>0</v>
      </c>
      <c r="E37" s="116">
        <v>0.75</v>
      </c>
      <c r="F37" s="116">
        <v>5</v>
      </c>
      <c r="G37" s="116">
        <v>0</v>
      </c>
      <c r="H37" s="116">
        <v>5</v>
      </c>
      <c r="I37" s="177">
        <f t="shared" si="0"/>
        <v>11.75</v>
      </c>
      <c r="J37" s="164">
        <v>36.5</v>
      </c>
      <c r="K37" s="118">
        <f t="shared" si="1"/>
        <v>48.25</v>
      </c>
      <c r="L37" s="98" t="s">
        <v>63</v>
      </c>
      <c r="M37" s="98" t="s">
        <v>838</v>
      </c>
      <c r="N37" s="112">
        <v>32</v>
      </c>
      <c r="O37" s="132"/>
    </row>
    <row r="38" spans="1:15" ht="30" customHeight="1">
      <c r="A38" s="98" t="s">
        <v>903</v>
      </c>
      <c r="B38" s="98" t="s">
        <v>904</v>
      </c>
      <c r="C38" s="116">
        <v>5</v>
      </c>
      <c r="D38" s="116">
        <v>0.5</v>
      </c>
      <c r="E38" s="116">
        <v>0.75</v>
      </c>
      <c r="F38" s="116">
        <v>4</v>
      </c>
      <c r="G38" s="116">
        <v>0</v>
      </c>
      <c r="H38" s="116">
        <v>5</v>
      </c>
      <c r="I38" s="177">
        <f t="shared" ref="I38:I69" si="2">C38+D38+E38+F38+G38+H38</f>
        <v>15.25</v>
      </c>
      <c r="J38" s="164">
        <v>32.5</v>
      </c>
      <c r="K38" s="118">
        <f t="shared" ref="K38:K69" si="3">I38+J38</f>
        <v>47.75</v>
      </c>
      <c r="L38" s="98" t="s">
        <v>63</v>
      </c>
      <c r="M38" s="98" t="s">
        <v>838</v>
      </c>
      <c r="N38" s="112">
        <v>33</v>
      </c>
      <c r="O38" s="132"/>
    </row>
    <row r="39" spans="1:15" ht="30" customHeight="1">
      <c r="A39" s="98" t="s">
        <v>897</v>
      </c>
      <c r="B39" s="98" t="s">
        <v>898</v>
      </c>
      <c r="C39" s="116">
        <v>0</v>
      </c>
      <c r="D39" s="116">
        <v>1.5</v>
      </c>
      <c r="E39" s="116">
        <v>0.75</v>
      </c>
      <c r="F39" s="116">
        <v>5</v>
      </c>
      <c r="G39" s="116">
        <v>0</v>
      </c>
      <c r="H39" s="116">
        <v>5</v>
      </c>
      <c r="I39" s="177">
        <f t="shared" si="2"/>
        <v>12.25</v>
      </c>
      <c r="J39" s="163">
        <v>35.5</v>
      </c>
      <c r="K39" s="118">
        <f t="shared" si="3"/>
        <v>47.75</v>
      </c>
      <c r="L39" s="98" t="s">
        <v>63</v>
      </c>
      <c r="M39" s="98" t="s">
        <v>838</v>
      </c>
      <c r="N39" s="112">
        <v>34</v>
      </c>
      <c r="O39" s="132"/>
    </row>
    <row r="40" spans="1:15" ht="30" customHeight="1">
      <c r="A40" s="98" t="s">
        <v>901</v>
      </c>
      <c r="B40" s="98" t="s">
        <v>902</v>
      </c>
      <c r="C40" s="116">
        <v>5</v>
      </c>
      <c r="D40" s="116">
        <v>0</v>
      </c>
      <c r="E40" s="116">
        <v>0.75</v>
      </c>
      <c r="F40" s="116">
        <v>4</v>
      </c>
      <c r="G40" s="116">
        <v>0</v>
      </c>
      <c r="H40" s="116">
        <v>5</v>
      </c>
      <c r="I40" s="177">
        <f t="shared" si="2"/>
        <v>14.75</v>
      </c>
      <c r="J40" s="164">
        <v>32.5</v>
      </c>
      <c r="K40" s="118">
        <f t="shared" si="3"/>
        <v>47.25</v>
      </c>
      <c r="L40" s="98" t="s">
        <v>63</v>
      </c>
      <c r="M40" s="98" t="s">
        <v>838</v>
      </c>
      <c r="N40" s="112">
        <v>35</v>
      </c>
      <c r="O40" s="132"/>
    </row>
    <row r="41" spans="1:15" ht="30" customHeight="1">
      <c r="A41" s="98" t="s">
        <v>909</v>
      </c>
      <c r="B41" s="98" t="s">
        <v>910</v>
      </c>
      <c r="C41" s="116">
        <v>4</v>
      </c>
      <c r="D41" s="116">
        <v>0</v>
      </c>
      <c r="E41" s="116">
        <v>0.75</v>
      </c>
      <c r="F41" s="116">
        <v>5</v>
      </c>
      <c r="G41" s="116">
        <v>0</v>
      </c>
      <c r="H41" s="116">
        <v>5</v>
      </c>
      <c r="I41" s="177">
        <f t="shared" si="2"/>
        <v>14.75</v>
      </c>
      <c r="J41" s="163">
        <v>32.5</v>
      </c>
      <c r="K41" s="118">
        <f t="shared" si="3"/>
        <v>47.25</v>
      </c>
      <c r="L41" s="98" t="s">
        <v>63</v>
      </c>
      <c r="M41" s="98" t="s">
        <v>838</v>
      </c>
      <c r="N41" s="112">
        <v>36</v>
      </c>
      <c r="O41" s="132"/>
    </row>
    <row r="42" spans="1:15" ht="30" customHeight="1">
      <c r="A42" s="98" t="s">
        <v>911</v>
      </c>
      <c r="B42" s="98" t="s">
        <v>912</v>
      </c>
      <c r="C42" s="116">
        <v>0</v>
      </c>
      <c r="D42" s="116">
        <v>0</v>
      </c>
      <c r="E42" s="116">
        <v>0.75</v>
      </c>
      <c r="F42" s="116">
        <v>5</v>
      </c>
      <c r="G42" s="116">
        <v>0</v>
      </c>
      <c r="H42" s="116">
        <v>5</v>
      </c>
      <c r="I42" s="177">
        <f t="shared" si="2"/>
        <v>10.75</v>
      </c>
      <c r="J42" s="163">
        <v>36.5</v>
      </c>
      <c r="K42" s="118">
        <f t="shared" si="3"/>
        <v>47.25</v>
      </c>
      <c r="L42" s="98" t="s">
        <v>63</v>
      </c>
      <c r="M42" s="98" t="s">
        <v>838</v>
      </c>
      <c r="N42" s="112">
        <v>37</v>
      </c>
      <c r="O42" s="132"/>
    </row>
    <row r="43" spans="1:15" ht="30" customHeight="1">
      <c r="A43" s="98" t="s">
        <v>905</v>
      </c>
      <c r="B43" s="98" t="s">
        <v>906</v>
      </c>
      <c r="C43" s="116">
        <v>0.75</v>
      </c>
      <c r="D43" s="116">
        <v>0</v>
      </c>
      <c r="E43" s="116">
        <v>0.75</v>
      </c>
      <c r="F43" s="116">
        <v>4</v>
      </c>
      <c r="G43" s="116">
        <v>0</v>
      </c>
      <c r="H43" s="116">
        <v>5</v>
      </c>
      <c r="I43" s="177">
        <f t="shared" si="2"/>
        <v>10.5</v>
      </c>
      <c r="J43" s="164">
        <v>36.5</v>
      </c>
      <c r="K43" s="118">
        <f t="shared" si="3"/>
        <v>47</v>
      </c>
      <c r="L43" s="98" t="s">
        <v>63</v>
      </c>
      <c r="M43" s="98" t="s">
        <v>838</v>
      </c>
      <c r="N43" s="112">
        <v>38</v>
      </c>
      <c r="O43" s="132"/>
    </row>
    <row r="44" spans="1:15" ht="30" customHeight="1">
      <c r="A44" s="98" t="s">
        <v>913</v>
      </c>
      <c r="B44" s="98" t="s">
        <v>914</v>
      </c>
      <c r="C44" s="116">
        <v>0.75</v>
      </c>
      <c r="D44" s="116">
        <v>0</v>
      </c>
      <c r="E44" s="116">
        <v>0.75</v>
      </c>
      <c r="F44" s="116">
        <v>4</v>
      </c>
      <c r="G44" s="116">
        <v>0</v>
      </c>
      <c r="H44" s="116">
        <v>5</v>
      </c>
      <c r="I44" s="177">
        <f t="shared" si="2"/>
        <v>10.5</v>
      </c>
      <c r="J44" s="163">
        <v>36.5</v>
      </c>
      <c r="K44" s="118">
        <f t="shared" si="3"/>
        <v>47</v>
      </c>
      <c r="L44" s="98" t="s">
        <v>63</v>
      </c>
      <c r="M44" s="98" t="s">
        <v>838</v>
      </c>
      <c r="N44" s="112">
        <v>39</v>
      </c>
      <c r="O44" s="132"/>
    </row>
    <row r="45" spans="1:15" ht="30" customHeight="1">
      <c r="A45" s="98" t="s">
        <v>915</v>
      </c>
      <c r="B45" s="98" t="s">
        <v>916</v>
      </c>
      <c r="C45" s="116">
        <v>0</v>
      </c>
      <c r="D45" s="116">
        <v>2</v>
      </c>
      <c r="E45" s="116">
        <v>0.75</v>
      </c>
      <c r="F45" s="116">
        <v>4</v>
      </c>
      <c r="G45" s="116">
        <v>0</v>
      </c>
      <c r="H45" s="116">
        <v>5</v>
      </c>
      <c r="I45" s="177">
        <f t="shared" si="2"/>
        <v>11.75</v>
      </c>
      <c r="J45" s="164">
        <v>35</v>
      </c>
      <c r="K45" s="118">
        <f t="shared" si="3"/>
        <v>46.75</v>
      </c>
      <c r="L45" s="98" t="s">
        <v>63</v>
      </c>
      <c r="M45" s="98" t="s">
        <v>838</v>
      </c>
      <c r="N45" s="112">
        <v>40</v>
      </c>
      <c r="O45" s="132"/>
    </row>
    <row r="46" spans="1:15" ht="30" customHeight="1">
      <c r="A46" s="98" t="s">
        <v>907</v>
      </c>
      <c r="B46" s="98" t="s">
        <v>908</v>
      </c>
      <c r="C46" s="116">
        <v>0</v>
      </c>
      <c r="D46" s="116">
        <v>0</v>
      </c>
      <c r="E46" s="116">
        <v>0.75</v>
      </c>
      <c r="F46" s="116">
        <v>5</v>
      </c>
      <c r="G46" s="116">
        <v>0</v>
      </c>
      <c r="H46" s="116">
        <v>5</v>
      </c>
      <c r="I46" s="177">
        <f t="shared" si="2"/>
        <v>10.75</v>
      </c>
      <c r="J46" s="164">
        <v>36</v>
      </c>
      <c r="K46" s="118">
        <f t="shared" si="3"/>
        <v>46.75</v>
      </c>
      <c r="L46" s="98" t="s">
        <v>63</v>
      </c>
      <c r="M46" s="98" t="s">
        <v>838</v>
      </c>
      <c r="N46" s="112">
        <v>41</v>
      </c>
      <c r="O46" s="132"/>
    </row>
    <row r="47" spans="1:15" ht="30" customHeight="1">
      <c r="A47" s="98" t="s">
        <v>917</v>
      </c>
      <c r="B47" s="98" t="s">
        <v>918</v>
      </c>
      <c r="C47" s="116">
        <v>1.25</v>
      </c>
      <c r="D47" s="116">
        <v>0</v>
      </c>
      <c r="E47" s="116">
        <v>0.75</v>
      </c>
      <c r="F47" s="116">
        <v>5</v>
      </c>
      <c r="G47" s="116">
        <v>0</v>
      </c>
      <c r="H47" s="116">
        <v>5</v>
      </c>
      <c r="I47" s="177">
        <f t="shared" si="2"/>
        <v>12</v>
      </c>
      <c r="J47" s="163">
        <v>34</v>
      </c>
      <c r="K47" s="118">
        <f t="shared" si="3"/>
        <v>46</v>
      </c>
      <c r="L47" s="98" t="s">
        <v>63</v>
      </c>
      <c r="M47" s="98" t="s">
        <v>838</v>
      </c>
      <c r="N47" s="112">
        <v>42</v>
      </c>
      <c r="O47" s="131"/>
    </row>
    <row r="48" spans="1:15" ht="30" customHeight="1">
      <c r="A48" s="98" t="s">
        <v>921</v>
      </c>
      <c r="B48" s="98" t="s">
        <v>922</v>
      </c>
      <c r="C48" s="116">
        <v>0</v>
      </c>
      <c r="D48" s="116">
        <v>1</v>
      </c>
      <c r="E48" s="116">
        <v>0.75</v>
      </c>
      <c r="F48" s="116">
        <v>4</v>
      </c>
      <c r="G48" s="116">
        <v>0</v>
      </c>
      <c r="H48" s="116">
        <v>5</v>
      </c>
      <c r="I48" s="177">
        <f t="shared" si="2"/>
        <v>10.75</v>
      </c>
      <c r="J48" s="163">
        <v>35</v>
      </c>
      <c r="K48" s="118">
        <f t="shared" si="3"/>
        <v>45.75</v>
      </c>
      <c r="L48" s="98" t="s">
        <v>63</v>
      </c>
      <c r="M48" s="98" t="s">
        <v>838</v>
      </c>
      <c r="N48" s="112">
        <v>43</v>
      </c>
      <c r="O48" s="131"/>
    </row>
    <row r="49" spans="1:15" ht="30" customHeight="1">
      <c r="A49" s="98" t="s">
        <v>923</v>
      </c>
      <c r="B49" s="98" t="s">
        <v>924</v>
      </c>
      <c r="C49" s="116">
        <v>3.75</v>
      </c>
      <c r="D49" s="116">
        <v>0</v>
      </c>
      <c r="E49" s="116">
        <v>0.75</v>
      </c>
      <c r="F49" s="116">
        <v>5</v>
      </c>
      <c r="G49" s="116">
        <v>0</v>
      </c>
      <c r="H49" s="116">
        <v>5</v>
      </c>
      <c r="I49" s="177">
        <f t="shared" si="2"/>
        <v>14.5</v>
      </c>
      <c r="J49" s="163">
        <v>31</v>
      </c>
      <c r="K49" s="118">
        <f t="shared" si="3"/>
        <v>45.5</v>
      </c>
      <c r="L49" s="98" t="s">
        <v>63</v>
      </c>
      <c r="M49" s="98" t="s">
        <v>838</v>
      </c>
      <c r="N49" s="112">
        <v>44</v>
      </c>
      <c r="O49" s="131"/>
    </row>
    <row r="50" spans="1:15" ht="30" customHeight="1">
      <c r="A50" s="98" t="s">
        <v>929</v>
      </c>
      <c r="B50" s="98" t="s">
        <v>930</v>
      </c>
      <c r="C50" s="116">
        <v>5</v>
      </c>
      <c r="D50" s="116">
        <v>1</v>
      </c>
      <c r="E50" s="116">
        <v>0.75</v>
      </c>
      <c r="F50" s="116">
        <v>4</v>
      </c>
      <c r="G50" s="116">
        <v>0</v>
      </c>
      <c r="H50" s="116">
        <v>5</v>
      </c>
      <c r="I50" s="177">
        <f t="shared" si="2"/>
        <v>15.75</v>
      </c>
      <c r="J50" s="164">
        <v>29</v>
      </c>
      <c r="K50" s="118">
        <f t="shared" si="3"/>
        <v>44.75</v>
      </c>
      <c r="L50" s="98" t="s">
        <v>63</v>
      </c>
      <c r="M50" s="98" t="s">
        <v>838</v>
      </c>
      <c r="N50" s="112">
        <v>45</v>
      </c>
      <c r="O50" s="131"/>
    </row>
    <row r="51" spans="1:15" ht="30" customHeight="1">
      <c r="A51" s="98" t="s">
        <v>925</v>
      </c>
      <c r="B51" s="98" t="s">
        <v>926</v>
      </c>
      <c r="C51" s="116">
        <v>0</v>
      </c>
      <c r="D51" s="116">
        <v>0</v>
      </c>
      <c r="E51" s="116">
        <v>2</v>
      </c>
      <c r="F51" s="116">
        <v>5</v>
      </c>
      <c r="G51" s="116">
        <v>0</v>
      </c>
      <c r="H51" s="116">
        <v>5</v>
      </c>
      <c r="I51" s="177">
        <f t="shared" si="2"/>
        <v>12</v>
      </c>
      <c r="J51" s="164">
        <v>32.5</v>
      </c>
      <c r="K51" s="118">
        <f t="shared" si="3"/>
        <v>44.5</v>
      </c>
      <c r="L51" s="98" t="s">
        <v>63</v>
      </c>
      <c r="M51" s="98" t="s">
        <v>838</v>
      </c>
      <c r="N51" s="112">
        <v>46</v>
      </c>
      <c r="O51" s="131"/>
    </row>
    <row r="52" spans="1:15" ht="30" customHeight="1">
      <c r="A52" s="98" t="s">
        <v>927</v>
      </c>
      <c r="B52" s="98" t="s">
        <v>928</v>
      </c>
      <c r="C52" s="116">
        <v>5</v>
      </c>
      <c r="D52" s="116">
        <v>0</v>
      </c>
      <c r="E52" s="116">
        <v>0.75</v>
      </c>
      <c r="F52" s="116">
        <v>4</v>
      </c>
      <c r="G52" s="116">
        <v>0</v>
      </c>
      <c r="H52" s="116">
        <v>5</v>
      </c>
      <c r="I52" s="177">
        <f t="shared" si="2"/>
        <v>14.75</v>
      </c>
      <c r="J52" s="163">
        <v>29.5</v>
      </c>
      <c r="K52" s="118">
        <f t="shared" si="3"/>
        <v>44.25</v>
      </c>
      <c r="L52" s="98" t="s">
        <v>63</v>
      </c>
      <c r="M52" s="98" t="s">
        <v>838</v>
      </c>
      <c r="N52" s="112">
        <v>47</v>
      </c>
      <c r="O52" s="132"/>
    </row>
    <row r="53" spans="1:15" ht="30" customHeight="1">
      <c r="A53" s="98" t="s">
        <v>933</v>
      </c>
      <c r="B53" s="98" t="s">
        <v>934</v>
      </c>
      <c r="C53" s="116">
        <v>5</v>
      </c>
      <c r="D53" s="116">
        <v>0.5</v>
      </c>
      <c r="E53" s="116">
        <v>0.75</v>
      </c>
      <c r="F53" s="116">
        <v>4</v>
      </c>
      <c r="G53" s="116">
        <v>0</v>
      </c>
      <c r="H53" s="116">
        <v>5</v>
      </c>
      <c r="I53" s="177">
        <f t="shared" si="2"/>
        <v>15.25</v>
      </c>
      <c r="J53" s="164">
        <v>28.5</v>
      </c>
      <c r="K53" s="118">
        <f t="shared" si="3"/>
        <v>43.75</v>
      </c>
      <c r="L53" s="98" t="s">
        <v>63</v>
      </c>
      <c r="M53" s="98" t="s">
        <v>838</v>
      </c>
      <c r="N53" s="112">
        <v>48</v>
      </c>
      <c r="O53" s="132"/>
    </row>
    <row r="54" spans="1:15" ht="30" customHeight="1">
      <c r="A54" s="98" t="s">
        <v>931</v>
      </c>
      <c r="B54" s="98" t="s">
        <v>932</v>
      </c>
      <c r="C54" s="116">
        <v>1</v>
      </c>
      <c r="D54" s="116">
        <v>0.5</v>
      </c>
      <c r="E54" s="116">
        <v>0.75</v>
      </c>
      <c r="F54" s="116">
        <v>4</v>
      </c>
      <c r="G54" s="116">
        <v>0</v>
      </c>
      <c r="H54" s="116">
        <v>5</v>
      </c>
      <c r="I54" s="177">
        <f t="shared" si="2"/>
        <v>11.25</v>
      </c>
      <c r="J54" s="164">
        <v>32.5</v>
      </c>
      <c r="K54" s="118">
        <f t="shared" si="3"/>
        <v>43.75</v>
      </c>
      <c r="L54" s="98" t="s">
        <v>63</v>
      </c>
      <c r="M54" s="98" t="s">
        <v>838</v>
      </c>
      <c r="N54" s="112">
        <v>49</v>
      </c>
      <c r="O54" s="132"/>
    </row>
    <row r="55" spans="1:15" ht="30" customHeight="1">
      <c r="A55" s="98" t="s">
        <v>935</v>
      </c>
      <c r="B55" s="98" t="s">
        <v>936</v>
      </c>
      <c r="C55" s="116">
        <v>0</v>
      </c>
      <c r="D55" s="116">
        <v>1</v>
      </c>
      <c r="E55" s="116">
        <v>0.75</v>
      </c>
      <c r="F55" s="116">
        <v>4</v>
      </c>
      <c r="G55" s="116">
        <v>0</v>
      </c>
      <c r="H55" s="116">
        <v>5</v>
      </c>
      <c r="I55" s="177">
        <f t="shared" si="2"/>
        <v>10.75</v>
      </c>
      <c r="J55" s="164">
        <v>31</v>
      </c>
      <c r="K55" s="118">
        <f t="shared" si="3"/>
        <v>41.75</v>
      </c>
      <c r="L55" s="98" t="s">
        <v>63</v>
      </c>
      <c r="M55" s="98" t="s">
        <v>838</v>
      </c>
      <c r="N55" s="112">
        <v>50</v>
      </c>
      <c r="O55" s="132"/>
    </row>
    <row r="56" spans="1:15" ht="30" customHeight="1">
      <c r="A56" s="98" t="s">
        <v>937</v>
      </c>
      <c r="B56" s="98" t="s">
        <v>938</v>
      </c>
      <c r="C56" s="116">
        <v>0</v>
      </c>
      <c r="D56" s="116">
        <v>0</v>
      </c>
      <c r="E56" s="116">
        <v>2</v>
      </c>
      <c r="F56" s="116">
        <v>5</v>
      </c>
      <c r="G56" s="116">
        <v>0</v>
      </c>
      <c r="H56" s="116">
        <v>5</v>
      </c>
      <c r="I56" s="177">
        <f t="shared" si="2"/>
        <v>12</v>
      </c>
      <c r="J56" s="163">
        <v>28</v>
      </c>
      <c r="K56" s="118">
        <f t="shared" si="3"/>
        <v>40</v>
      </c>
      <c r="L56" s="98" t="s">
        <v>63</v>
      </c>
      <c r="M56" s="98" t="s">
        <v>838</v>
      </c>
      <c r="N56" s="112">
        <v>51</v>
      </c>
      <c r="O56" s="132"/>
    </row>
    <row r="57" spans="1:15" ht="30" customHeight="1">
      <c r="A57" s="98" t="s">
        <v>939</v>
      </c>
      <c r="B57" s="98" t="s">
        <v>940</v>
      </c>
      <c r="C57" s="116">
        <v>0.5</v>
      </c>
      <c r="D57" s="116">
        <v>0</v>
      </c>
      <c r="E57" s="116">
        <v>0.75</v>
      </c>
      <c r="F57" s="116">
        <v>4</v>
      </c>
      <c r="G57" s="116">
        <v>0</v>
      </c>
      <c r="H57" s="116">
        <v>5</v>
      </c>
      <c r="I57" s="177">
        <f t="shared" si="2"/>
        <v>10.25</v>
      </c>
      <c r="J57" s="164">
        <v>29</v>
      </c>
      <c r="K57" s="118">
        <f t="shared" si="3"/>
        <v>39.25</v>
      </c>
      <c r="L57" s="98" t="s">
        <v>63</v>
      </c>
      <c r="M57" s="98" t="s">
        <v>838</v>
      </c>
      <c r="N57" s="112">
        <v>52</v>
      </c>
      <c r="O57" s="132"/>
    </row>
    <row r="58" spans="1:15" ht="30" customHeight="1">
      <c r="A58" s="98" t="s">
        <v>941</v>
      </c>
      <c r="B58" s="98" t="s">
        <v>942</v>
      </c>
      <c r="C58" s="116">
        <v>0</v>
      </c>
      <c r="D58" s="116">
        <v>0</v>
      </c>
      <c r="E58" s="116">
        <v>0.75</v>
      </c>
      <c r="F58" s="116">
        <v>5</v>
      </c>
      <c r="G58" s="116">
        <v>0</v>
      </c>
      <c r="H58" s="116">
        <v>5</v>
      </c>
      <c r="I58" s="177">
        <f t="shared" si="2"/>
        <v>10.75</v>
      </c>
      <c r="J58" s="164">
        <v>28</v>
      </c>
      <c r="K58" s="118">
        <f t="shared" si="3"/>
        <v>38.75</v>
      </c>
      <c r="L58" s="98" t="s">
        <v>63</v>
      </c>
      <c r="M58" s="98" t="s">
        <v>838</v>
      </c>
      <c r="N58" s="112">
        <v>53</v>
      </c>
    </row>
  </sheetData>
  <autoFilter ref="A5:K58" xr:uid="{3CCC41BE-ED15-419B-94A0-3D7E847AE72E}">
    <filterColumn colId="2" showButton="0"/>
    <filterColumn colId="3" showButton="0"/>
    <filterColumn colId="4" showButton="0"/>
    <filterColumn colId="5" showButton="0"/>
    <sortState xmlns:xlrd2="http://schemas.microsoft.com/office/spreadsheetml/2017/richdata2" ref="A6:K58">
      <sortCondition descending="1" ref="K5:K58"/>
    </sortState>
  </autoFilter>
  <mergeCells count="1">
    <mergeCell ref="C5:G5"/>
  </mergeCells>
  <conditionalFormatting sqref="O6:O57">
    <cfRule type="expression" dxfId="36" priority="2">
      <formula>MATCH(O6,Orto,0)&gt;0</formula>
    </cfRule>
    <cfRule type="expression" dxfId="35" priority="3">
      <formula>MATCH(O6,Ofta,0)&gt;0</formula>
    </cfRule>
    <cfRule type="expression" dxfId="34" priority="4">
      <formula>MATCH(O6,Neulo,0)&gt;0</formula>
    </cfRule>
    <cfRule type="expression" dxfId="33" priority="5">
      <formula>MATCH(O6,Neuro,0)&gt;0</formula>
    </cfRule>
    <cfRule type="expression" dxfId="32" priority="6">
      <formula>MATCH(O6,Bneu,0)&gt;0</formula>
    </cfRule>
    <cfRule type="expression" dxfId="31" priority="7">
      <formula>MATCH(O6,Medl,0)&gt;0</formula>
    </cfRule>
    <cfRule type="expression" dxfId="30" priority="8">
      <formula>MATCH(O6,Bmedr,0)&gt;0</formula>
    </cfRule>
    <cfRule type="expression" dxfId="29" priority="9">
      <formula>MATCH(O6,Bder,0)&gt;0</formula>
    </cfRule>
    <cfRule type="expression" dxfId="28" priority="10">
      <formula>MATCH(O6,base,0)&gt;0</formula>
    </cfRule>
    <cfRule type="expression" dxfId="27" priority="11">
      <formula>MATCH(O6,BAnVS,0)&gt;0</formula>
    </cfRule>
  </conditionalFormatting>
  <conditionalFormatting sqref="A6:A58">
    <cfRule type="expression" dxfId="26" priority="1">
      <formula>MATCH(A6,Or,0)&gt;0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4DA97C6DAAC42AA2F7ACB1FF6AB3A" ma:contentTypeVersion="11" ma:contentTypeDescription="Create a new document." ma:contentTypeScope="" ma:versionID="b188c29f39b93b90b60f660bba97b6d2">
  <xsd:schema xmlns:xsd="http://www.w3.org/2001/XMLSchema" xmlns:xs="http://www.w3.org/2001/XMLSchema" xmlns:p="http://schemas.microsoft.com/office/2006/metadata/properties" xmlns:ns3="20c8d57a-8245-41c1-800b-3d1f10696874" xmlns:ns4="a1926583-44c3-40b8-8e16-7ae1292fc3a0" targetNamespace="http://schemas.microsoft.com/office/2006/metadata/properties" ma:root="true" ma:fieldsID="be787697d5a61cedba4fc50f1fceaa1e" ns3:_="" ns4:_="">
    <xsd:import namespace="20c8d57a-8245-41c1-800b-3d1f10696874"/>
    <xsd:import namespace="a1926583-44c3-40b8-8e16-7ae1292fc3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8d57a-8245-41c1-800b-3d1f10696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26583-44c3-40b8-8e16-7ae1292fc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6E0859-7147-48E1-A456-7411E8D0CE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B1A60-7C9A-4F2F-A7D4-61551213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8d57a-8245-41c1-800b-3d1f10696874"/>
    <ds:schemaRef ds:uri="a1926583-44c3-40b8-8e16-7ae1292f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0AE238-D904-4775-A13D-83C9CE55AB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28</vt:i4>
      </vt:variant>
    </vt:vector>
  </HeadingPairs>
  <TitlesOfParts>
    <vt:vector size="47" baseType="lpstr">
      <vt:lpstr>CIR. GENERAL UNAH</vt:lpstr>
      <vt:lpstr>CIRUGÍA PLASTICA</vt:lpstr>
      <vt:lpstr>MEDICINA INTERNA</vt:lpstr>
      <vt:lpstr>GINECOLOGÍA </vt:lpstr>
      <vt:lpstr>PEDIATRÍA</vt:lpstr>
      <vt:lpstr>OTORRINO</vt:lpstr>
      <vt:lpstr>RADIOLOGÍA</vt:lpstr>
      <vt:lpstr>PSIQUIATRÍA</vt:lpstr>
      <vt:lpstr>ORTOPEDIA</vt:lpstr>
      <vt:lpstr>OFTALMOLOGÍA</vt:lpstr>
      <vt:lpstr>NEUROLOGÍA</vt:lpstr>
      <vt:lpstr>NEUROCIRUGÍA</vt:lpstr>
      <vt:lpstr>NEUMOLOGÍA</vt:lpstr>
      <vt:lpstr>NEFROLOGÍA PEDIATRICA</vt:lpstr>
      <vt:lpstr>MEDICINA LEGAL</vt:lpstr>
      <vt:lpstr>MEDICINA DE REAHBILITACIÓN</vt:lpstr>
      <vt:lpstr>DERMATOLOGÍA</vt:lpstr>
      <vt:lpstr>ANESTESIOLOGÍA</vt:lpstr>
      <vt:lpstr>NOTAS DE EXAMEN</vt:lpstr>
      <vt:lpstr>BAnVS</vt:lpstr>
      <vt:lpstr>base</vt:lpstr>
      <vt:lpstr>Bder</vt:lpstr>
      <vt:lpstr>Bmedr</vt:lpstr>
      <vt:lpstr>BNefr</vt:lpstr>
      <vt:lpstr>Bneu</vt:lpstr>
      <vt:lpstr>Cirpd</vt:lpstr>
      <vt:lpstr>Cirpl</vt:lpstr>
      <vt:lpstr>Cirteg</vt:lpstr>
      <vt:lpstr>Cirvs</vt:lpstr>
      <vt:lpstr>Ginteg</vt:lpstr>
      <vt:lpstr>Ginvs</vt:lpstr>
      <vt:lpstr>MedinTeg</vt:lpstr>
      <vt:lpstr>Medinvs</vt:lpstr>
      <vt:lpstr>Medl</vt:lpstr>
      <vt:lpstr>Neulo</vt:lpstr>
      <vt:lpstr>Neuro</vt:lpstr>
      <vt:lpstr>Ofta</vt:lpstr>
      <vt:lpstr>Or</vt:lpstr>
      <vt:lpstr>Orto</vt:lpstr>
      <vt:lpstr>Otor</vt:lpstr>
      <vt:lpstr>Pedcar</vt:lpstr>
      <vt:lpstr>Pedci</vt:lpstr>
      <vt:lpstr>Pedteg</vt:lpstr>
      <vt:lpstr>Pedvs</vt:lpstr>
      <vt:lpstr>Psiq</vt:lpstr>
      <vt:lpstr>Rad</vt:lpstr>
      <vt:lpstr>YU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2023</dc:title>
  <dc:subject/>
  <dc:creator>Administrador</dc:creator>
  <cp:keywords/>
  <dc:description/>
  <cp:lastModifiedBy>Ovidio Padilla</cp:lastModifiedBy>
  <cp:revision/>
  <cp:lastPrinted>2022-11-25T15:33:26Z</cp:lastPrinted>
  <dcterms:created xsi:type="dcterms:W3CDTF">2022-10-28T15:42:48Z</dcterms:created>
  <dcterms:modified xsi:type="dcterms:W3CDTF">2022-11-25T15:35:28Z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0x010100F754DA97C6DAAC42AA2F7ACB1FF6AB3A</vt:lpwstr>
  </property>
</Properties>
</file>